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anikidze\Desktop\MICS საიტის გადადარება\"/>
    </mc:Choice>
  </mc:AlternateContent>
  <xr:revisionPtr revIDLastSave="0" documentId="13_ncr:1_{46892208-9BEA-404F-97A0-5B56DF159A79}" xr6:coauthVersionLast="45" xr6:coauthVersionMax="45" xr10:uidLastSave="{00000000-0000-0000-0000-000000000000}"/>
  <bookViews>
    <workbookView xWindow="-108" yWindow="-108" windowWidth="23256" windowHeight="12576" tabRatio="938" xr2:uid="{00000000-000D-0000-FFFF-FFFF00000000}"/>
  </bookViews>
  <sheets>
    <sheet name="DQ.IDX" sheetId="39" r:id="rId1"/>
    <sheet name="1.1" sheetId="2" r:id="rId2"/>
    <sheet name="1.2W" sheetId="3" r:id="rId3"/>
    <sheet name="1.2M" sheetId="36" r:id="rId4"/>
    <sheet name="1.3" sheetId="11" r:id="rId5"/>
    <sheet name="1.4" sheetId="53" r:id="rId6"/>
    <sheet name="2.1" sheetId="47" r:id="rId7"/>
    <sheet name="2.2W" sheetId="40" r:id="rId8"/>
    <sheet name="2.2M" sheetId="41" r:id="rId9"/>
    <sheet name="2.3" sheetId="42" r:id="rId10"/>
    <sheet name="2.4" sheetId="43" r:id="rId11"/>
    <sheet name="2.5" sheetId="44" r:id="rId12"/>
    <sheet name="3.2" sheetId="62" r:id="rId13"/>
    <sheet name="3.3W" sheetId="56" r:id="rId14"/>
    <sheet name="3.3M" sheetId="61" r:id="rId15"/>
    <sheet name="3.4" sheetId="28" r:id="rId16"/>
    <sheet name="3.5" sheetId="48" r:id="rId17"/>
    <sheet name="3.6" sheetId="49" r:id="rId18"/>
    <sheet name="3.7" sheetId="20" r:id="rId19"/>
    <sheet name="4.2" sheetId="59" r:id="rId20"/>
    <sheet name="5.1" sheetId="13" r:id="rId21"/>
    <sheet name="6.1" sheetId="10" r:id="rId2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39" l="1"/>
  <c r="A20" i="39" l="1"/>
  <c r="A26" i="39" l="1"/>
  <c r="A19" i="39" l="1"/>
  <c r="A9" i="39" l="1"/>
  <c r="A30" i="39" l="1"/>
  <c r="A28" i="39"/>
  <c r="A24" i="39"/>
  <c r="A23" i="39"/>
  <c r="A22" i="39"/>
  <c r="A21" i="39"/>
  <c r="A14" i="39"/>
  <c r="A16" i="39"/>
  <c r="A15" i="39"/>
  <c r="A13" i="39"/>
  <c r="A12" i="39"/>
  <c r="A11" i="39"/>
  <c r="A8" i="39"/>
  <c r="A7" i="39"/>
  <c r="A6" i="39"/>
  <c r="A5" i="39"/>
  <c r="A12" i="13" l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<sst xmlns="http://schemas.openxmlformats.org/spreadsheetml/2006/main" count="550" uniqueCount="226">
  <si>
    <t>50-54</t>
  </si>
  <si>
    <t>15-19</t>
  </si>
  <si>
    <t>20-24</t>
  </si>
  <si>
    <t>25-29</t>
  </si>
  <si>
    <t>30-34</t>
  </si>
  <si>
    <t>35-39</t>
  </si>
  <si>
    <t>40-44</t>
  </si>
  <si>
    <t>45-49</t>
  </si>
  <si>
    <t>10-14</t>
  </si>
  <si>
    <t>0</t>
  </si>
  <si>
    <t>1</t>
  </si>
  <si>
    <t>2</t>
  </si>
  <si>
    <t>85+</t>
  </si>
  <si>
    <t>0-4</t>
  </si>
  <si>
    <t>5-14</t>
  </si>
  <si>
    <t>15-24</t>
  </si>
  <si>
    <t>25-49</t>
  </si>
  <si>
    <t>50-64</t>
  </si>
  <si>
    <t>65-84</t>
  </si>
  <si>
    <t>5-9</t>
  </si>
  <si>
    <t>5</t>
  </si>
  <si>
    <t>6</t>
  </si>
  <si>
    <t>7</t>
  </si>
  <si>
    <r>
      <t>24</t>
    </r>
    <r>
      <rPr>
        <vertAlign val="superscript"/>
        <sz val="8"/>
        <rFont val="Arial"/>
        <family val="2"/>
      </rPr>
      <t>A</t>
    </r>
  </si>
  <si>
    <t>&lt;6</t>
  </si>
  <si>
    <t>6-11</t>
  </si>
  <si>
    <t>12-23</t>
  </si>
  <si>
    <t>24-35</t>
  </si>
  <si>
    <t>36-47</t>
  </si>
  <si>
    <t>48-59</t>
  </si>
  <si>
    <t>15-17</t>
  </si>
  <si>
    <t>Note that Tables DQ.7.1 and DQ.7.2 are produced as part of the tabulation syntax for Tables TM.9.1-TM.9.3.</t>
  </si>
  <si>
    <t>მამრობითი</t>
  </si>
  <si>
    <t>მდედრობითი</t>
  </si>
  <si>
    <t>რაოდენობა</t>
  </si>
  <si>
    <t>პროცენტი</t>
  </si>
  <si>
    <t>ასაკი</t>
  </si>
  <si>
    <t>სულ</t>
  </si>
  <si>
    <t xml:space="preserve"> 15-49 წლის ასაკის გამოკითხულ ქალთა რაოდენობა</t>
  </si>
  <si>
    <t>ყველა შინამეურნეობაში</t>
  </si>
  <si>
    <t xml:space="preserve"> 15-49 წლის ასაკის გამოკითხულ მამაკაცთა რაოდენობა</t>
  </si>
  <si>
    <t>სულ (15-49)</t>
  </si>
  <si>
    <t>5 წლამდე ასაკის ბავშვთა დასრულებული ინტერვიუები</t>
  </si>
  <si>
    <r>
      <t xml:space="preserve"> ინტერვიუსთვის შერჩეულ ბავშვთა პროცენტული განაწილება</t>
    </r>
    <r>
      <rPr>
        <b/>
        <vertAlign val="superscript"/>
        <sz val="8"/>
        <rFont val="Arial"/>
        <family val="2"/>
      </rPr>
      <t>A</t>
    </r>
  </si>
  <si>
    <t>5-17 წლის ასაკის ბავშვები დასრულებული ინტერვიუებით</t>
  </si>
  <si>
    <t>დასახლების ტიპი</t>
  </si>
  <si>
    <t>რეგიონი</t>
  </si>
  <si>
    <t>თბილისი</t>
  </si>
  <si>
    <t>გურია</t>
  </si>
  <si>
    <t>იმერეთი, რაჭა-ლეჩხუმი და ქვემო სვანეთი</t>
  </si>
  <si>
    <t>კახეთი</t>
  </si>
  <si>
    <t>მცხეთა-მთიანეთი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</si>
  <si>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</si>
  <si>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</si>
  <si>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</si>
  <si>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</si>
  <si>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დაბადების წელი და თვე</t>
  </si>
  <si>
    <t>დაბადების წელი და ასაკი</t>
  </si>
  <si>
    <t>მხოლოდ დაბადების წელი</t>
  </si>
  <si>
    <t>მხოლოდ ასაკი</t>
  </si>
  <si>
    <t>ქალების რაოდენობა</t>
  </si>
  <si>
    <t>დაბადების თარიღისა და ასაკის მითითება</t>
  </si>
  <si>
    <t>ცხრილი DQ.2.2W: დაბადების თარიღისა და ასაკის მითითება (ქალები)</t>
  </si>
  <si>
    <t>ცხრილი DQ.2.2M: დაბადების თარიღისა და ასაკის მითითება (მამაკაცები)</t>
  </si>
  <si>
    <t>მამაკაცების რაოდენობა</t>
  </si>
  <si>
    <t>ცხრილი DQ.2.3: დაბადების თარიღისა და ასაკის მითითება (ცოცხლადშობადობა)</t>
  </si>
  <si>
    <t>პირველი ცოცხლადშობადობების რაოდენობა</t>
  </si>
  <si>
    <t xml:space="preserve">მხოლოდ დაბადების წელი </t>
  </si>
  <si>
    <t>ცხრილი DQ.2.5: დაბადების თარიღისა და ასაკის მითითება (5-17 წლის ასაკის ბავშვები)</t>
  </si>
  <si>
    <t>წყლის ხარსიხის ტესტირების დასრულებული კითხვარით</t>
  </si>
  <si>
    <t>შერჩევაში შინამეურნეობების მთლიანი რაოდენობა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</si>
  <si>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მოიცავს "არ ვიცი" პასუხებს</t>
    </r>
  </si>
  <si>
    <t>ოდესმე დაქორწინებული (15-49 წლის ასაკის)</t>
  </si>
  <si>
    <t>გამოტოვებულია მხოლოდ თვე</t>
  </si>
  <si>
    <t>გამოტოვებულია თვეც და წელიც</t>
  </si>
  <si>
    <t>გამოტოვებულია პირველი ქორწინების/კავშირის  ასაკი</t>
  </si>
  <si>
    <t>ასაკი (თვეებში)</t>
  </si>
  <si>
    <t>ანალიზიდან ამოღების მიზეზი</t>
  </si>
  <si>
    <t>წონა არ იქნა გაზომილი</t>
  </si>
  <si>
    <t>წონა არ იქნა გაზომილი და დაბადების თარიღი არასრულადაა მითითებული</t>
  </si>
  <si>
    <t xml:space="preserve"> დაბადების თარიღი არასრულადაა მითითებული</t>
  </si>
  <si>
    <t>5 წლამდე ასაკის ბავშვთა რაოდენობა</t>
  </si>
  <si>
    <t>ციფრი</t>
  </si>
  <si>
    <t>წონა</t>
  </si>
  <si>
    <t>სიმაღლე ან სიგრძე</t>
  </si>
  <si>
    <t>კეთილდღეობის ინდექსის კვინტილი</t>
  </si>
  <si>
    <t xml:space="preserve">   უღარიბესი</t>
  </si>
  <si>
    <t xml:space="preserve">   მეორე</t>
  </si>
  <si>
    <t xml:space="preserve">   საშუალო</t>
  </si>
  <si>
    <t xml:space="preserve">   მეოთხე</t>
  </si>
  <si>
    <t xml:space="preserve">   უმდიდრესი</t>
  </si>
  <si>
    <t xml:space="preserve"> არ არის საცხოვრისში, ნაკვეთზე ან ეზოში</t>
  </si>
  <si>
    <t>სხვა მიზეზი</t>
  </si>
  <si>
    <t>შინამეურნეობების რაოდენობა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</si>
  <si>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 ინტერვიუს ჩატარების დროს 25 წლის ასაკის რესპოდენტები, რომელთაც დაიწყეს სკოლა 24 წლის ასაკში, ამოღებულია, ვინაიდან მიმდინარე დასწრების მაჩვენებელი შეგროვდა ინტერვიუს დროს 5-24 წლის ასაკის რესპოდენტებისთვის</t>
    </r>
  </si>
  <si>
    <t>საფეხური</t>
  </si>
  <si>
    <t>ამჟამად ესწრება</t>
  </si>
  <si>
    <t>3-24 წლის ასაკის შინამეურნეობის წევრთა რაოდენობა</t>
  </si>
  <si>
    <t>ცოცხალი ბავშვები</t>
  </si>
  <si>
    <t>გარდაცვლილი ბავშვები</t>
  </si>
  <si>
    <t>სქესთა თანაფარდობა დაბადებისას</t>
  </si>
  <si>
    <t>თანაფარდობა</t>
  </si>
  <si>
    <t>სულ (0-4)</t>
  </si>
  <si>
    <t xml:space="preserve"> დაბადებული ბავშვები</t>
  </si>
  <si>
    <t>ბიჭები</t>
  </si>
  <si>
    <t>გოგონები</t>
  </si>
  <si>
    <t>-</t>
  </si>
  <si>
    <t>ცხრილი DQ.1.1: შინამეურნეობებში მცხოვრები მოსახლეობის ასაკობრივი განაწილება</t>
  </si>
  <si>
    <t xml:space="preserve"> გამოკითხვისთვის შესაფერის ქალთა გამოკითხვის პროცენტული მაჩვენებელი (დასრულების მაჩვენებელი)</t>
  </si>
  <si>
    <t>შინამეურნეობებში მცხოვრები 10-54 წლის ასაკის ქალები</t>
  </si>
  <si>
    <t>ცხრილი DQ.1.2M: გამოკითხვისთვის შესაფერის და გამოკითხულ მამაკაცთა ასაკობრივი განაწილება</t>
  </si>
  <si>
    <t xml:space="preserve"> შინამეურნეობებში მცხოვრები 10-54 წლის ასაკის მამაკაცები</t>
  </si>
  <si>
    <t>გამოკითხვისთვის შესაფერის მამაკაცთა გამოკითხვის პროცენტული მაჩვენებელი 
(დასრულების მაჩვენებელი)</t>
  </si>
  <si>
    <t>შინამეურნეობებში მცხოვრებთა რაოდებობა</t>
  </si>
  <si>
    <t>გამოტოვებული/ არ ვიცი/ სხვა</t>
  </si>
  <si>
    <t>5 წლამდე ასაკის ბავშვების რაოდენობა</t>
  </si>
  <si>
    <t>5 წლამდე ასაკის ბავშვთა პროცენტული განაწილება დაბადების თარიღის/ასაკის მითითების მიხედვით, მიქსი საქართველო 2018</t>
  </si>
  <si>
    <t>5-17 წლის ასაკის შერჩეულ ბავშვთა რაოდენობა</t>
  </si>
  <si>
    <t>5-17 წლის ასაკის შერჩეულ ბავშვთა პროცენტული განაწილება დაბადების თარიღის/ასაკის მითითების მიხედვით, მიქსი საქართველო 2018</t>
  </si>
  <si>
    <t xml:space="preserve">შერჩეული წყლის ხარსიხის ტესტირების კითხვარისთვის </t>
  </si>
  <si>
    <t>გამოტოვებულია პირველი ქორწინების/კავშირის თარიღი</t>
  </si>
  <si>
    <t>დაბადების  თარიღი და  წონა</t>
  </si>
  <si>
    <t>სიმაღლე/სიგრძე არ იქნა გაზომილი, დაბადების თარიღი არასრულადაა მითითებული</t>
  </si>
  <si>
    <t>სიმაღლე/ სიგრძე არ იქნა გაზომილი</t>
  </si>
  <si>
    <r>
      <t xml:space="preserve">წონის და სიმაღლის/სიგრძის ზომების მეათედი ნიშნით განაწილება, </t>
    </r>
    <r>
      <rPr>
        <sz val="8"/>
        <color rgb="FF00B050"/>
        <rFont val="Arial"/>
        <family val="2"/>
      </rPr>
      <t xml:space="preserve"> </t>
    </r>
    <r>
      <rPr>
        <sz val="8"/>
        <rFont val="Arial"/>
        <family val="2"/>
      </rPr>
      <t>მიქსი საქართველო 2018</t>
    </r>
  </si>
  <si>
    <t>საბავშვო ბაღი</t>
  </si>
  <si>
    <t>აშ</t>
  </si>
  <si>
    <t>15-49 წლის ასაკის ქალთა პროცენტული განაწილება დაბადების თარიღის/ასაკის მითითების მიხედვით, მიქსი საქართველო 2018</t>
  </si>
  <si>
    <t>ცხრილი DQ.1.2W: გამოკითხვისთვის შესაფერის და გამოკითხულ ქალთა ასაკობრივი განაწილება</t>
  </si>
  <si>
    <t>შინამეურნეობებში მცხოვრები მოსახლეობის ერთწლიანი ასაკობრივი კატეგორიებით განაწილება სქესის მიხედვით, მიქსი საქართველო 2018</t>
  </si>
  <si>
    <t>შინამეურნეობებში მცხოვრები 10-54 წლის ასაკის ქალთა რაოდენობა, 15-49 წლის ასაკის გამოკითხულ ქალთა რაოდენობა და გამოკითხვისთვის შესაფერის ქალთა გამოკითხვის პროცენტული მაჩვენებელი 5 წლიანი ასაკობრივი ჯგუფებით, მიქსი საქართველო 2018</t>
  </si>
  <si>
    <t>შინამეურნეობებში მცხოვრები 0-7 წლის ასაკის ბავშვების რაოდენობა, 0-4 წლის ასაკის ბავშვთა რაოდენობა, რომელთა დედები/მეურვეები გამოიკითხნენ, და 5 წლამდე ასაკის ბავშთა პროცენტული მაჩვენებელი, რომელთა დედები/მეურვეები გამოიკითხნენ, თითოეული ასაკის მიხედვით, მიქსი საქართველო 2018</t>
  </si>
  <si>
    <t>ცხრილი DQ.1.4: 3-20 წლის ასაკის ბავშვთა ასაკობრივი განაწილება შინამეურნეობის და 5-17 წლის ასაკის ბავშვთა კითხვარებში</t>
  </si>
  <si>
    <t>შინამეურნეობებში მცხოვრები მოსახლეობის პროცენტული განაწილება დაბადების თარიღის მითითების მიხედვით, მიქსი საქართველო 2018</t>
  </si>
  <si>
    <t>არასრული საშუალო (საბაზო)</t>
  </si>
  <si>
    <t>სრული საშუალო</t>
  </si>
  <si>
    <t>შინამეურნეობებში მცხოვრები 0-7 წლის ასაკის ბავშვების რაოდენობა</t>
  </si>
  <si>
    <t>შინამეურნეობების რაოდენობა, სულ მცირე ერთი 3-20 წლის ასაკის წევრით</t>
  </si>
  <si>
    <t>15-49 წლის ასაკის მამაკაცთა პროცენტული განაწილება დაბადების თარიღის/ასაკის მითითების მიხედვით, მიქსი საქართველო 2018</t>
  </si>
  <si>
    <t>აშ: არ შეესაბამება</t>
  </si>
  <si>
    <t>შერჩეულ შინამეურნეობებში</t>
  </si>
  <si>
    <t>დაწყებითი განათლება</t>
  </si>
  <si>
    <t xml:space="preserve">ცხრილი DQ.6.1: სქესთა შორის თანაფარდობა დაბადებულ და ცოცხალად მყოფ ბავშვებში  </t>
  </si>
  <si>
    <t>DQ.1. ასაკობრივი განაწილება</t>
  </si>
  <si>
    <t>DQ.2. დაბადების თარიღის მითითება</t>
  </si>
  <si>
    <t>“-“ აღნიშნავს 0 შეუწონავ შემთხვევას მნიშვნელში</t>
  </si>
  <si>
    <t>DQ.6. დაბადების შესახებ ცნობები</t>
  </si>
  <si>
    <t>5 წლამდე ასაკის გამოკითხვისთვის შესაფერის ბავშვთა დასრულებული ინტერვიუების პროცენტული წილი 
(დასრულების მაჩვენებელი)</t>
  </si>
  <si>
    <t>შინამეურნეობების რაოდენობა, სულ მცირე ერთი 3-20 წლის ასაკის წევრით, ინტერვიუსთვის შერჩეულ ბავშვთა პროცენტული განაწილება და 5-17 წლის ასაკის ბავშვთა რაოდენობა და პროცენტული წილი, რომელთა დედები/მეურვეები გამოიკითხნენ, თითოეული ასაკის მიხედვით, მიქსი საქართველო 2018</t>
  </si>
  <si>
    <t>იმერეთი, რაჭა-ლეჩხუმი და 
ქვემო სვანეთი</t>
  </si>
  <si>
    <r>
      <t>გამოტოვებული/ არასრული ინფორმაციის პროცენტული წილი</t>
    </r>
    <r>
      <rPr>
        <vertAlign val="superscript"/>
        <sz val="8"/>
        <rFont val="Arial"/>
        <family val="2"/>
      </rPr>
      <t>A</t>
    </r>
  </si>
  <si>
    <r>
      <t>გამოტოვებული/არასრული ინფორმაციის პროცენტული წილი</t>
    </r>
    <r>
      <rPr>
        <vertAlign val="superscript"/>
        <sz val="8"/>
        <rFont val="Arial"/>
        <family val="2"/>
      </rPr>
      <t>A</t>
    </r>
  </si>
  <si>
    <t>ანალიზიდან ამოღებულ ბავშვთა პროცენტული წილი</t>
  </si>
  <si>
    <t>იმერეთი, რაჭა-ლეჩხუმი და
 ქვემო სვანეთი</t>
  </si>
  <si>
    <t xml:space="preserve"> 4 - 5-თან</t>
  </si>
  <si>
    <t xml:space="preserve"> 6 - 7-თან</t>
  </si>
  <si>
    <t>15 - 14-თან</t>
  </si>
  <si>
    <t>18 - 17-თან</t>
  </si>
  <si>
    <t xml:space="preserve"> 2 - 1-თან</t>
  </si>
  <si>
    <t xml:space="preserve"> 5 - 4-თან</t>
  </si>
  <si>
    <t>სარჩევი სექციების მიხედვით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</si>
  <si>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შემთხვევების რაოდენობა გამოიყენება "6 - 7-თან" და "15 - 14-თან" პროპორციების გამოსათვლელად</t>
    </r>
  </si>
  <si>
    <t xml:space="preserve">დანართი D. მონაცემთა ხარისხი </t>
  </si>
  <si>
    <t xml:space="preserve">(10-14) / (15-19) </t>
  </si>
  <si>
    <t xml:space="preserve">(50-54) / (45-49) </t>
  </si>
  <si>
    <t>შინამეურნეობებში მცხოვრები 10-54 წლის ასაკის მამაკაცთა რაოდენობა ყველა შინამეურნეობაში და მამაკაცთა ინტერვიუებისთვის შერჩეულ შინამეურნეობებში, 15-49 წლის ასაკის გამოკითხულ მამაკაცთა რაოდენობა და გამოკითხვისთვის შესაფერის მამაკაცთა გამოკითხვის პროცენტული მაჩვენებელი 5 წლიანი ასაკობრივი ჯგუფებით, მიქსი საქართველო 2018</t>
  </si>
  <si>
    <t>(10-14) / (15-19)</t>
  </si>
  <si>
    <t>ცხრილი DQ.1.3: მცირეწლოვანი ბავშვების ასაკობრივი განაწილება შინამეურნეობის და 5 წლამდე ასაკის ბავშვთა კითხვარების მიხედვით</t>
  </si>
  <si>
    <t>შესაფერის 5-17 წლის ასაკის ბავშვთა დასრულებული ინტერვიუების პროცენტული წილი
(დასრულების დონე)</t>
  </si>
  <si>
    <t>ცხრილი DQ.2.1: დაბადების თარიღის მითითება (შინამეურნეობებში მცხოვრები მოსახლეობა)</t>
  </si>
  <si>
    <t>ქალაქი</t>
  </si>
  <si>
    <t>სოფელი</t>
  </si>
  <si>
    <t>აჭარის ა.რ.</t>
  </si>
  <si>
    <t>15-49 წლის ქალებში, პირველი და ბოლო ცოცხლადშობადობების პროცენტული განაწილება დაბადების თარიღის მითითების მიხედვით, მიქსი საქართველო 2018</t>
  </si>
  <si>
    <t>მხოლოდ პირველი მშობიარობიდან 
გასული წლები</t>
  </si>
  <si>
    <t>მონაცემი არ არის/ არ ვიცი/ სხვა</t>
  </si>
  <si>
    <t>დაბადების თარიღის მითითების სისრულე</t>
  </si>
  <si>
    <t>ბოლო ცოცხლადშობადობის თარიღი</t>
  </si>
  <si>
    <t>პირველი ცოცხლადშობადობის თარიღი</t>
  </si>
  <si>
    <t>ბოლო ცოცხლადშობადობების რაოდენობა</t>
  </si>
  <si>
    <t>დაბადების თარიღისა და ასაკის მითითების სისრულე</t>
  </si>
  <si>
    <t>ცხრილი DQ.3.2:  წყლის ხარისხის ტესტირების ინფორმაციის სისრულე და ხარისხი</t>
  </si>
  <si>
    <t>შინამეურნეობის სასმელი წყლის და სასმელი წყლის წყაროზე წყლის ხარისხის ტესტირების შერჩევის და დასრულების პროცენტული მაჩვენებელი და დადებითი საკონტროლო ტესტების პროცენტული წილი დასახლების ტიპის მიხედვით, მიქსი საქართველო 2018</t>
  </si>
  <si>
    <t>შინამეურნეობების პროცენტული წილი:</t>
  </si>
  <si>
    <t>შინამეურნეობების პროცენტული წილი დასრულებული წყლის ხარისხის ტესტირებით:</t>
  </si>
  <si>
    <t>შინამეურნეობის სასმელი წყალი</t>
  </si>
  <si>
    <t xml:space="preserve">სასმელი წყლის წყარო  </t>
  </si>
  <si>
    <t>წლის ხარისხის ტესტირების კითხვარისთვის შერჩეული შინამეურნეობების რაოდენობა</t>
  </si>
  <si>
    <t>დადებითი საკონტროლო ტესტების პროცენტული წილი</t>
  </si>
  <si>
    <t>დასრულებული საკონტროლო ტესტების რაოდენობა</t>
  </si>
  <si>
    <r>
      <t>საკონტროლო ტესტისთვის შერჩეული შინამეურნეობების რაოდენობა</t>
    </r>
    <r>
      <rPr>
        <vertAlign val="superscript"/>
        <sz val="8"/>
        <rFont val="Arial"/>
        <family val="2"/>
      </rPr>
      <t>A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</si>
  <si>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ერთი საკონტროლო ტესტი (სუფთა წყლის ტესტი) უნდა ჩატარებულიყო თითოეულ უბანში. პრაქტიკული მიზნებიდან გამომდინარე, საკონტროლო ტესტისთვის შეირჩეოდა ის შინამეურნეობა, სადაც ტარდებოდა წყლის ხარისხის ტესტირება.</t>
    </r>
  </si>
  <si>
    <t>ცხრილი DQ.3.3W: ქორწინების/პარტნიორთან ცხოვრების დაწყების თარიღის ინფორმაციის სისრულე (ქალები)</t>
  </si>
  <si>
    <t>15-49 წლის ქალთა პროცენტული წილი გამოტოვებული ან არასრული ინფორმაციით პირველი ქორწინების/პარტნიორთან ცხოვრების დაწყების თარიღის და ასაკის შესახებ, მიქსი საქართველო 2018</t>
  </si>
  <si>
    <t>15-49 წლის ასაკის მამაკაცთა პროცენტული წილი გამოტოვებული ან არასრული ინფორმაციით პირველი ქორწინების/პარტნიორთან ცხოვრების დაწყების თარიღის და ასაკის შესახებ, მიქსი საქართველო 2018</t>
  </si>
  <si>
    <t xml:space="preserve">ამოვარდნილი მონაცემი </t>
  </si>
  <si>
    <t>ცხრილი DQ.3.5: ანთროპომეტრიული მაჩვენებლების ინფორმაციის სისრულე: სიმაღლეში ჩამორჩენა</t>
  </si>
  <si>
    <t>5 წლამდე ასაკის ბავშვთა პროცენტული განაწილება დაბადების თარიღისა და სიმაღლის/სიგრძის შესახებ ინფორმაციის სისრულის მიხედვით, მიქსი საქართველო 2018</t>
  </si>
  <si>
    <t xml:space="preserve">  სიმაღლე/ სიგრძე და დაბადების თარიღი</t>
  </si>
  <si>
    <t>ცხრილი DQ.3.6: ანთროპომეტრიული მაჩვენებლების ინფორმაციის სისრულე: ზრდის შეფერხება და ჭარბწონიანობა</t>
  </si>
  <si>
    <t>5 წლამდე ასაკის ბავშვთა პროცენტული განაწილება წონისა და სიმაღლის/სიგრძის შესახებ ინფორმაციის სისრულის მიხედვით, მიქსი საქართველო 2018</t>
  </si>
  <si>
    <t>წონა და სიმაღლე/ სიგრძე</t>
  </si>
  <si>
    <t>წონა და სიმაღლე/ სიგრძე არ იქნა გაზომილი</t>
  </si>
  <si>
    <t>ცხრილი DQ.3.4: ანთროპომეტრიული მაჩვენებლების ინფორმაციის სისრულე: დაბალი წონა</t>
  </si>
  <si>
    <t>5 წლამდე ასაკის ბავშვთა პროცენტული განაწილება დაბადების თარიღისა და წონის შესახებ ინფორმაციის სისრულის მიხედვით, მიქსი საქართველო 2018</t>
  </si>
  <si>
    <t>ანალიზიდან გამორიცხული ბავშვთა პროცენტული წილი</t>
  </si>
  <si>
    <t>ინტერვიუერების მიერ დათვალიერებული ხელსაბანი მოწყობილობების პროცენტული განაწილება ყველა გამოკითხულ შინამეურნეობაში, მიქსი საქართველო 2018</t>
  </si>
  <si>
    <t>დათვალიერებული იქნა</t>
  </si>
  <si>
    <t>ხელსაბანი მოწყობილობა</t>
  </si>
  <si>
    <t>არ/ვერ იქნა  დათვალიერებული</t>
  </si>
  <si>
    <t>სტაციონარული მოწყობილობა</t>
  </si>
  <si>
    <t>გადასატანი მოწყობილობა</t>
  </si>
  <si>
    <t>არ იქნა მიღებული ნებართვა</t>
  </si>
  <si>
    <t>ცხრილი DQ.5.1: საგანმანათლებლო დაწესებულებაში დასწრება თითოეული ასაკის მიხედვით</t>
  </si>
  <si>
    <t xml:space="preserve"> 3-24 წლის ასაკის შინამეურნეობების წევრთა განაწილება მიმდინარე (ან ბოლო) სასწავლო წელს განათლების დონის და საფეხურის დასწრების მიხედვით, მიქსი საქართველო 2018</t>
  </si>
  <si>
    <t>არ დადის საგანმანათლებლო დაწესებულებაში</t>
  </si>
  <si>
    <t>ასაკი სასაწავლო წლის 
დასაწყისისთვის</t>
  </si>
  <si>
    <t>საშუალოზე მაღალი საფეხური</t>
  </si>
  <si>
    <t xml:space="preserve">სქესთა შორის თანაფარდობა (ბიჭების რაოდენობის თანაფარდობა ყოველ 100 გოგონასთან) 15-49 წლის ასაკის ქალების მიერ სულ გაჩენილ ბავშვებში (დაბადებისას), ცოცხლად მყოფ ბავშვებში და გარდაცვლილ ბავშვებში, ქალების ასაკის მიხედვით, მიქსი საქართველო 2018 </t>
  </si>
  <si>
    <t>ცხრილი DQ.3.3M: ქორწინების/პარტნიორთან ცხოვრების დაწყების თარიღის ინფორმაციის სისრულე (მამაკაცები)</t>
  </si>
  <si>
    <t>ცხრილი DQ.2.4: დაბადების თარიღისა და ასაკის მითითება (5 წლამდე ასაკის ბავშვები)</t>
  </si>
  <si>
    <t>ცხრილი DQ.3.7: დამრგვალება ანთროპომეტრიულ გაზომვებში</t>
  </si>
  <si>
    <t>ცხრილი DQ.4.2: ხელსაბანი მოწყობილობების დათვალიერება</t>
  </si>
  <si>
    <t>DQ.3 ინფორმაციის სისრულე და გაზომვები</t>
  </si>
  <si>
    <t>DQ.4. დაკვირვებები</t>
  </si>
  <si>
    <t>DQ.5. საგანმანათლებლო დაწესებულებაში დასწრება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</si>
</sst>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"/>
    <numFmt numFmtId="166" formatCode="#,##0.0"/>
  </numFmts>
  <fonts count="28" x14ac:knownFonts="1">
    <font>
      <sz val="10"/>
      <name val="Arial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u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2" fillId="0" borderId="0"/>
  </cellStyleXfs>
  <cellXfs count="40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vertical="top"/>
    </xf>
    <xf numFmtId="16" fontId="0" fillId="0" borderId="0" xfId="0" applyNumberFormat="1"/>
    <xf numFmtId="16" fontId="0" fillId="0" borderId="0" xfId="0" applyNumberFormat="1" applyAlignment="1">
      <alignment vertical="top"/>
    </xf>
    <xf numFmtId="49" fontId="7" fillId="0" borderId="0" xfId="0" applyNumberFormat="1" applyFont="1" applyBorder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vertical="top"/>
    </xf>
    <xf numFmtId="0" fontId="11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13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/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/>
    <xf numFmtId="0" fontId="17" fillId="0" borderId="0" xfId="3" applyFont="1" applyBorder="1"/>
    <xf numFmtId="0" fontId="17" fillId="0" borderId="0" xfId="3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vertical="top"/>
    </xf>
    <xf numFmtId="164" fontId="13" fillId="0" borderId="0" xfId="0" applyNumberFormat="1" applyFont="1" applyFill="1" applyBorder="1" applyAlignment="1">
      <alignment horizontal="left" vertical="center"/>
    </xf>
    <xf numFmtId="0" fontId="13" fillId="0" borderId="0" xfId="3" applyFont="1"/>
    <xf numFmtId="0" fontId="13" fillId="0" borderId="0" xfId="0" applyFont="1" applyBorder="1"/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0" fontId="17" fillId="0" borderId="0" xfId="3" applyFont="1" applyBorder="1" applyAlignment="1">
      <alignment horizontal="right" vertical="center"/>
    </xf>
    <xf numFmtId="164" fontId="17" fillId="0" borderId="0" xfId="3" applyNumberFormat="1" applyFont="1" applyBorder="1" applyAlignment="1">
      <alignment horizontal="right" vertical="center"/>
    </xf>
    <xf numFmtId="164" fontId="17" fillId="0" borderId="1" xfId="3" applyNumberFormat="1" applyFont="1" applyBorder="1" applyAlignment="1">
      <alignment horizontal="right" vertical="center"/>
    </xf>
    <xf numFmtId="0" fontId="18" fillId="0" borderId="8" xfId="3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49" fontId="17" fillId="0" borderId="8" xfId="3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0" fillId="0" borderId="2" xfId="0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0" fillId="0" borderId="7" xfId="0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0" borderId="8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6" fontId="5" fillId="0" borderId="8" xfId="0" applyNumberFormat="1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18" fillId="0" borderId="0" xfId="3" applyNumberFormat="1" applyFont="1" applyBorder="1" applyAlignment="1">
      <alignment horizontal="right" vertical="center"/>
    </xf>
    <xf numFmtId="0" fontId="18" fillId="0" borderId="0" xfId="3" applyFont="1"/>
    <xf numFmtId="164" fontId="7" fillId="0" borderId="9" xfId="0" applyNumberFormat="1" applyFont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7" xfId="0" applyBorder="1" applyAlignment="1">
      <alignment horizont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Border="1"/>
    <xf numFmtId="0" fontId="5" fillId="0" borderId="8" xfId="0" quotePrefix="1" applyFont="1" applyFill="1" applyBorder="1" applyAlignment="1">
      <alignment horizontal="left" vertical="center" indent="1"/>
    </xf>
    <xf numFmtId="0" fontId="22" fillId="0" borderId="0" xfId="0" applyFont="1"/>
    <xf numFmtId="0" fontId="23" fillId="0" borderId="0" xfId="0" applyFont="1"/>
    <xf numFmtId="0" fontId="24" fillId="0" borderId="12" xfId="1" applyFont="1" applyBorder="1"/>
    <xf numFmtId="0" fontId="24" fillId="0" borderId="14" xfId="1" applyFont="1" applyBorder="1"/>
    <xf numFmtId="0" fontId="25" fillId="0" borderId="0" xfId="1" applyFont="1" applyBorder="1"/>
    <xf numFmtId="0" fontId="5" fillId="0" borderId="8" xfId="0" quotePrefix="1" applyFont="1" applyBorder="1" applyAlignment="1">
      <alignment horizontal="left" vertical="center" indent="1"/>
    </xf>
    <xf numFmtId="16" fontId="5" fillId="0" borderId="8" xfId="0" quotePrefix="1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17" fillId="0" borderId="6" xfId="3" applyFont="1" applyBorder="1" applyAlignment="1">
      <alignment vertical="center"/>
    </xf>
    <xf numFmtId="0" fontId="17" fillId="0" borderId="2" xfId="3" applyFont="1" applyBorder="1" applyAlignment="1">
      <alignment horizontal="right" vertical="center"/>
    </xf>
    <xf numFmtId="0" fontId="17" fillId="0" borderId="7" xfId="3" applyFont="1" applyBorder="1" applyAlignment="1">
      <alignment horizontal="right" vertic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8" fillId="0" borderId="12" xfId="1" applyFont="1" applyBorder="1"/>
    <xf numFmtId="0" fontId="5" fillId="0" borderId="0" xfId="3" applyFont="1" applyBorder="1" applyAlignment="1">
      <alignment horizontal="right" vertical="center"/>
    </xf>
    <xf numFmtId="164" fontId="5" fillId="0" borderId="0" xfId="3" applyNumberFormat="1" applyFont="1" applyBorder="1" applyAlignment="1">
      <alignment horizontal="right" vertical="center"/>
    </xf>
    <xf numFmtId="0" fontId="5" fillId="0" borderId="9" xfId="3" applyFont="1" applyBorder="1" applyAlignment="1">
      <alignment horizontal="right" vertical="center"/>
    </xf>
    <xf numFmtId="0" fontId="24" fillId="0" borderId="15" xfId="0" applyFont="1" applyBorder="1"/>
    <xf numFmtId="0" fontId="18" fillId="0" borderId="12" xfId="0" applyFont="1" applyBorder="1"/>
    <xf numFmtId="49" fontId="7" fillId="0" borderId="1" xfId="0" applyNumberFormat="1" applyFont="1" applyFill="1" applyBorder="1" applyAlignment="1">
      <alignment horizontal="center" wrapText="1"/>
    </xf>
    <xf numFmtId="0" fontId="5" fillId="0" borderId="2" xfId="0" quotePrefix="1" applyFont="1" applyBorder="1" applyAlignment="1">
      <alignment horizontal="center" wrapText="1"/>
    </xf>
    <xf numFmtId="0" fontId="1" fillId="0" borderId="0" xfId="3" applyFont="1"/>
    <xf numFmtId="0" fontId="4" fillId="0" borderId="8" xfId="0" applyFont="1" applyBorder="1" applyAlignment="1">
      <alignment horizontal="center" wrapText="1"/>
    </xf>
    <xf numFmtId="0" fontId="5" fillId="2" borderId="13" xfId="1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center"/>
    </xf>
    <xf numFmtId="0" fontId="1" fillId="0" borderId="6" xfId="3" applyFont="1" applyBorder="1" applyAlignment="1">
      <alignment vertical="center"/>
    </xf>
    <xf numFmtId="0" fontId="1" fillId="0" borderId="2" xfId="3" quotePrefix="1" applyFont="1" applyBorder="1" applyAlignment="1">
      <alignment horizontal="right" vertical="center" wrapText="1"/>
    </xf>
    <xf numFmtId="0" fontId="1" fillId="0" borderId="2" xfId="3" applyFont="1" applyBorder="1" applyAlignment="1">
      <alignment horizontal="right" vertical="center" wrapText="1"/>
    </xf>
    <xf numFmtId="0" fontId="1" fillId="0" borderId="7" xfId="3" applyFont="1" applyBorder="1" applyAlignment="1">
      <alignment horizontal="right" vertical="center"/>
    </xf>
    <xf numFmtId="0" fontId="1" fillId="0" borderId="0" xfId="3" applyFont="1" applyBorder="1" applyAlignment="1">
      <alignment horizontal="right" vertical="center"/>
    </xf>
    <xf numFmtId="0" fontId="1" fillId="0" borderId="9" xfId="3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164" fontId="1" fillId="0" borderId="0" xfId="3" applyNumberFormat="1" applyFont="1" applyBorder="1" applyAlignment="1">
      <alignment horizontal="right" vertical="center"/>
    </xf>
    <xf numFmtId="164" fontId="1" fillId="0" borderId="1" xfId="3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>
      <alignment horizontal="right" vertical="center" wrapText="1" indent="1"/>
    </xf>
    <xf numFmtId="0" fontId="27" fillId="0" borderId="0" xfId="0" applyFont="1" applyAlignment="1">
      <alignment horizontal="right" vertical="center" wrapText="1"/>
    </xf>
    <xf numFmtId="0" fontId="1" fillId="0" borderId="2" xfId="3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/>
    </xf>
    <xf numFmtId="164" fontId="5" fillId="0" borderId="9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3" fontId="1" fillId="0" borderId="9" xfId="3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7" fillId="0" borderId="0" xfId="3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1" xfId="3" applyNumberFormat="1" applyFont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 applyAlignment="1">
      <alignment horizontal="right" vertical="center"/>
    </xf>
    <xf numFmtId="164" fontId="5" fillId="0" borderId="9" xfId="3" applyNumberFormat="1" applyFont="1" applyBorder="1" applyAlignment="1">
      <alignment horizontal="right" vertical="center"/>
    </xf>
    <xf numFmtId="0" fontId="1" fillId="0" borderId="3" xfId="3" applyFont="1" applyBorder="1" applyAlignment="1">
      <alignment horizontal="center" wrapText="1"/>
    </xf>
    <xf numFmtId="164" fontId="5" fillId="0" borderId="0" xfId="0" applyNumberFormat="1" applyFont="1" applyBorder="1"/>
    <xf numFmtId="1" fontId="5" fillId="0" borderId="9" xfId="0" applyNumberFormat="1" applyFont="1" applyBorder="1"/>
    <xf numFmtId="164" fontId="3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wrapText="1"/>
    </xf>
    <xf numFmtId="164" fontId="7" fillId="0" borderId="0" xfId="0" applyNumberFormat="1" applyFont="1"/>
    <xf numFmtId="1" fontId="7" fillId="0" borderId="0" xfId="0" applyNumberFormat="1" applyFont="1" applyFill="1"/>
    <xf numFmtId="1" fontId="7" fillId="0" borderId="9" xfId="0" applyNumberFormat="1" applyFont="1" applyBorder="1"/>
    <xf numFmtId="0" fontId="5" fillId="0" borderId="0" xfId="0" applyNumberFormat="1" applyFont="1" applyAlignment="1">
      <alignment horizontal="right" vertical="center" wrapText="1" indent="1"/>
    </xf>
    <xf numFmtId="0" fontId="7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 indent="1"/>
    </xf>
    <xf numFmtId="0" fontId="3" fillId="0" borderId="0" xfId="0" applyNumberFormat="1" applyFont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5" fillId="0" borderId="0" xfId="0" applyNumberFormat="1" applyFont="1" applyFill="1"/>
    <xf numFmtId="3" fontId="5" fillId="0" borderId="0" xfId="0" applyNumberFormat="1" applyFont="1" applyAlignment="1">
      <alignment wrapText="1"/>
    </xf>
    <xf numFmtId="1" fontId="5" fillId="0" borderId="11" xfId="0" applyNumberFormat="1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9" xfId="0" applyNumberFormat="1" applyFont="1" applyBorder="1"/>
    <xf numFmtId="3" fontId="7" fillId="0" borderId="9" xfId="3" applyNumberFormat="1" applyFont="1" applyBorder="1" applyAlignment="1">
      <alignment horizontal="right" vertical="center"/>
    </xf>
    <xf numFmtId="3" fontId="5" fillId="0" borderId="11" xfId="3" applyNumberFormat="1" applyFont="1" applyBorder="1" applyAlignment="1">
      <alignment horizontal="right" vertical="center"/>
    </xf>
    <xf numFmtId="3" fontId="17" fillId="0" borderId="7" xfId="3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/>
    </xf>
    <xf numFmtId="49" fontId="17" fillId="0" borderId="10" xfId="3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3" applyFont="1" applyBorder="1" applyAlignment="1">
      <alignment horizontal="center" wrapText="1"/>
    </xf>
    <xf numFmtId="0" fontId="1" fillId="0" borderId="2" xfId="3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5" fillId="3" borderId="4" xfId="3" applyFont="1" applyFill="1" applyBorder="1" applyAlignment="1">
      <alignment horizontal="left" vertical="center"/>
    </xf>
    <xf numFmtId="0" fontId="15" fillId="3" borderId="3" xfId="3" applyFont="1" applyFill="1" applyBorder="1" applyAlignment="1">
      <alignment horizontal="left" vertical="center"/>
    </xf>
    <xf numFmtId="0" fontId="15" fillId="3" borderId="5" xfId="3" applyFont="1" applyFill="1" applyBorder="1" applyAlignment="1">
      <alignment horizontal="left" vertical="center"/>
    </xf>
    <xf numFmtId="0" fontId="5" fillId="0" borderId="4" xfId="3" applyFont="1" applyBorder="1" applyAlignment="1">
      <alignment vertical="center" wrapText="1"/>
    </xf>
    <xf numFmtId="0" fontId="5" fillId="0" borderId="3" xfId="3" applyFont="1" applyBorder="1" applyAlignment="1">
      <alignment vertical="center" wrapText="1"/>
    </xf>
    <xf numFmtId="0" fontId="5" fillId="0" borderId="5" xfId="3" applyFont="1" applyBorder="1" applyAlignment="1">
      <alignment vertical="center" wrapText="1"/>
    </xf>
    <xf numFmtId="0" fontId="17" fillId="0" borderId="8" xfId="3" applyFont="1" applyBorder="1" applyAlignment="1"/>
    <xf numFmtId="0" fontId="18" fillId="0" borderId="1" xfId="3" applyFont="1" applyBorder="1" applyAlignment="1">
      <alignment horizontal="center"/>
    </xf>
    <xf numFmtId="0" fontId="1" fillId="0" borderId="0" xfId="3" applyFont="1" applyBorder="1" applyAlignment="1">
      <alignment horizontal="center" wrapText="1"/>
    </xf>
    <xf numFmtId="0" fontId="17" fillId="0" borderId="0" xfId="3" applyFont="1" applyBorder="1" applyAlignment="1"/>
    <xf numFmtId="0" fontId="1" fillId="0" borderId="9" xfId="3" applyFont="1" applyBorder="1" applyAlignment="1">
      <alignment horizontal="center" wrapText="1"/>
    </xf>
    <xf numFmtId="0" fontId="17" fillId="0" borderId="9" xfId="3" applyFont="1" applyBorder="1" applyAlignment="1">
      <alignment horizontal="center" wrapText="1"/>
    </xf>
    <xf numFmtId="0" fontId="17" fillId="0" borderId="6" xfId="3" applyFont="1" applyBorder="1" applyAlignment="1"/>
    <xf numFmtId="0" fontId="18" fillId="0" borderId="3" xfId="3" applyFont="1" applyBorder="1" applyAlignment="1">
      <alignment horizontal="center"/>
    </xf>
    <xf numFmtId="0" fontId="1" fillId="0" borderId="2" xfId="3" applyFont="1" applyBorder="1" applyAlignment="1">
      <alignment horizontal="center" wrapText="1"/>
    </xf>
    <xf numFmtId="0" fontId="1" fillId="0" borderId="7" xfId="3" applyFont="1" applyBorder="1" applyAlignment="1">
      <alignment horizontal="center" wrapText="1"/>
    </xf>
    <xf numFmtId="0" fontId="17" fillId="0" borderId="10" xfId="3" applyFont="1" applyBorder="1" applyAlignment="1"/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8" fillId="0" borderId="3" xfId="3" applyFont="1" applyBorder="1" applyAlignment="1">
      <alignment horizontal="center" wrapText="1"/>
    </xf>
    <xf numFmtId="0" fontId="17" fillId="0" borderId="11" xfId="3" applyFont="1" applyBorder="1" applyAlignment="1"/>
    <xf numFmtId="0" fontId="5" fillId="0" borderId="4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164" fontId="5" fillId="0" borderId="2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4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2"/>
  <sheetViews>
    <sheetView showGridLines="0" tabSelected="1" zoomScaleNormal="100" workbookViewId="0"/>
  </sheetViews>
  <sheetFormatPr defaultColWidth="14.6640625" defaultRowHeight="13.2" x14ac:dyDescent="0.25"/>
  <cols>
    <col min="1" max="1" width="108.88671875" style="151" customWidth="1"/>
    <col min="2" max="2" width="14.6640625" style="4"/>
    <col min="3" max="16384" width="14.6640625" style="151"/>
  </cols>
  <sheetData>
    <row r="1" spans="1:2" s="150" customFormat="1" ht="19.5" customHeight="1" x14ac:dyDescent="0.25">
      <c r="A1" s="174" t="s">
        <v>162</v>
      </c>
      <c r="B1" s="127"/>
    </row>
    <row r="2" spans="1:2" ht="12.75" customHeight="1" x14ac:dyDescent="0.25">
      <c r="A2" s="269" t="s">
        <v>160</v>
      </c>
    </row>
    <row r="3" spans="1:2" ht="12.75" customHeight="1" x14ac:dyDescent="0.25">
      <c r="A3" s="167"/>
    </row>
    <row r="4" spans="1:2" ht="12.75" customHeight="1" x14ac:dyDescent="0.25">
      <c r="A4" s="168" t="s">
        <v>143</v>
      </c>
    </row>
    <row r="5" spans="1:2" x14ac:dyDescent="0.25">
      <c r="A5" s="152" t="str">
        <f>'1.1'!A1</f>
        <v>ცხრილი DQ.1.1: შინამეურნეობებში მცხოვრები მოსახლეობის ასაკობრივი განაწილება</v>
      </c>
    </row>
    <row r="6" spans="1:2" x14ac:dyDescent="0.25">
      <c r="A6" s="152" t="str">
        <f>'1.2W'!A1</f>
        <v>ცხრილი DQ.1.2W: გამოკითხვისთვის შესაფერის და გამოკითხულ ქალთა ასაკობრივი განაწილება</v>
      </c>
    </row>
    <row r="7" spans="1:2" x14ac:dyDescent="0.25">
      <c r="A7" s="152" t="str">
        <f>'1.2M'!A1</f>
        <v>ცხრილი DQ.1.2M: გამოკითხვისთვის შესაფერის და გამოკითხულ მამაკაცთა ასაკობრივი განაწილება</v>
      </c>
    </row>
    <row r="8" spans="1:2" x14ac:dyDescent="0.25">
      <c r="A8" s="152" t="str">
        <f>'1.3'!A1</f>
        <v>ცხრილი DQ.1.3: მცირეწლოვანი ბავშვების ასაკობრივი განაწილება შინამეურნეობის და 5 წლამდე ასაკის ბავშვთა კითხვარების მიხედვით</v>
      </c>
    </row>
    <row r="9" spans="1:2" x14ac:dyDescent="0.25">
      <c r="A9" s="152" t="str">
        <f>'1.4'!A1</f>
        <v>ცხრილი DQ.1.4: 3-20 წლის ასაკის ბავშვთა ასაკობრივი განაწილება შინამეურნეობის და 5-17 წლის ასაკის ბავშვთა კითხვარებში</v>
      </c>
    </row>
    <row r="10" spans="1:2" x14ac:dyDescent="0.25">
      <c r="A10" s="163" t="s">
        <v>144</v>
      </c>
    </row>
    <row r="11" spans="1:2" ht="12.75" customHeight="1" x14ac:dyDescent="0.25">
      <c r="A11" s="152" t="str">
        <f>'2.1'!A1</f>
        <v>ცხრილი DQ.2.1: დაბადების თარიღის მითითება (შინამეურნეობებში მცხოვრები მოსახლეობა)</v>
      </c>
    </row>
    <row r="12" spans="1:2" x14ac:dyDescent="0.25">
      <c r="A12" s="152" t="str">
        <f>'2.2W'!A1</f>
        <v>ცხრილი DQ.2.2W: დაბადების თარიღისა და ასაკის მითითება (ქალები)</v>
      </c>
    </row>
    <row r="13" spans="1:2" x14ac:dyDescent="0.25">
      <c r="A13" s="152" t="str">
        <f>'2.2M'!A1</f>
        <v>ცხრილი DQ.2.2M: დაბადების თარიღისა და ასაკის მითითება (მამაკაცები)</v>
      </c>
    </row>
    <row r="14" spans="1:2" x14ac:dyDescent="0.25">
      <c r="A14" s="152" t="str">
        <f>'2.3'!A1</f>
        <v>ცხრილი DQ.2.3: დაბადების თარიღისა და ასაკის მითითება (ცოცხლადშობადობა)</v>
      </c>
    </row>
    <row r="15" spans="1:2" x14ac:dyDescent="0.25">
      <c r="A15" s="152" t="str">
        <f>'2.4'!A1</f>
        <v>ცხრილი DQ.2.4: დაბადების თარიღისა და ასაკის მითითება (5 წლამდე ასაკის ბავშვები)</v>
      </c>
    </row>
    <row r="16" spans="1:2" x14ac:dyDescent="0.25">
      <c r="A16" s="152" t="str">
        <f>'2.5'!A1</f>
        <v>ცხრილი DQ.2.5: დაბადების თარიღისა და ასაკის მითითება (5-17 წლის ასაკის ბავშვები)</v>
      </c>
    </row>
    <row r="17" spans="1:1" x14ac:dyDescent="0.25">
      <c r="A17" s="163" t="s">
        <v>223</v>
      </c>
    </row>
    <row r="18" spans="1:1" x14ac:dyDescent="0.25">
      <c r="A18" s="152" t="str">
        <f>'3.2'!A1:C1</f>
        <v>ცხრილი DQ.3.2:  წყლის ხარისხის ტესტირების ინფორმაციის სისრულე და ხარისხი</v>
      </c>
    </row>
    <row r="19" spans="1:1" x14ac:dyDescent="0.25">
      <c r="A19" s="152" t="str">
        <f>'3.3W'!A1:C1</f>
        <v>ცხრილი DQ.3.3W: ქორწინების/პარტნიორთან ცხოვრების დაწყების თარიღის ინფორმაციის სისრულე (ქალები)</v>
      </c>
    </row>
    <row r="20" spans="1:1" x14ac:dyDescent="0.25">
      <c r="A20" s="152" t="str">
        <f>'3.3M'!A1:C1</f>
        <v>ცხრილი DQ.3.3M: ქორწინების/პარტნიორთან ცხოვრების დაწყების თარიღის ინფორმაციის სისრულე (მამაკაცები)</v>
      </c>
    </row>
    <row r="21" spans="1:1" x14ac:dyDescent="0.25">
      <c r="A21" s="152" t="str">
        <f>'3.4'!A1</f>
        <v>ცხრილი DQ.3.4: ანთროპომეტრიული მაჩვენებლების ინფორმაციის სისრულე: დაბალი წონა</v>
      </c>
    </row>
    <row r="22" spans="1:1" x14ac:dyDescent="0.25">
      <c r="A22" s="152" t="str">
        <f>'3.5'!A1</f>
        <v>ცხრილი DQ.3.5: ანთროპომეტრიული მაჩვენებლების ინფორმაციის სისრულე: სიმაღლეში ჩამორჩენა</v>
      </c>
    </row>
    <row r="23" spans="1:1" x14ac:dyDescent="0.25">
      <c r="A23" s="152" t="str">
        <f>'3.6'!A1</f>
        <v>ცხრილი DQ.3.6: ანთროპომეტრიული მაჩვენებლების ინფორმაციის სისრულე: ზრდის შეფერხება და ჭარბწონიანობა</v>
      </c>
    </row>
    <row r="24" spans="1:1" x14ac:dyDescent="0.25">
      <c r="A24" s="152" t="str">
        <f>'3.7'!A1</f>
        <v>ცხრილი DQ.3.7: დამრგვალება ანთროპომეტრიულ გაზომვებში</v>
      </c>
    </row>
    <row r="25" spans="1:1" x14ac:dyDescent="0.25">
      <c r="A25" s="163" t="s">
        <v>224</v>
      </c>
    </row>
    <row r="26" spans="1:1" x14ac:dyDescent="0.25">
      <c r="A26" s="152" t="str">
        <f>'4.2'!A1:I1</f>
        <v>ცხრილი DQ.4.2: ხელსაბანი მოწყობილობების დათვალიერება</v>
      </c>
    </row>
    <row r="27" spans="1:1" x14ac:dyDescent="0.25">
      <c r="A27" s="163" t="s">
        <v>225</v>
      </c>
    </row>
    <row r="28" spans="1:1" x14ac:dyDescent="0.25">
      <c r="A28" s="152" t="str">
        <f>'5.1'!A1</f>
        <v>ცხრილი DQ.5.1: საგანმანათლებლო დაწესებულებაში დასწრება თითოეული ასაკის მიხედვით</v>
      </c>
    </row>
    <row r="29" spans="1:1" x14ac:dyDescent="0.25">
      <c r="A29" s="163" t="s">
        <v>146</v>
      </c>
    </row>
    <row r="30" spans="1:1" ht="12.75" customHeight="1" x14ac:dyDescent="0.25">
      <c r="A30" s="153" t="str">
        <f>'6.1'!A1</f>
        <v xml:space="preserve">ცხრილი DQ.6.1: სქესთა შორის თანაფარდობა დაბადებულ და ცოცხალად მყოფ ბავშვებში  </v>
      </c>
    </row>
    <row r="31" spans="1:1" hidden="1" x14ac:dyDescent="0.25">
      <c r="A31" s="154"/>
    </row>
    <row r="32" spans="1:1" ht="19.2" hidden="1" customHeight="1" x14ac:dyDescent="0.25">
      <c r="A32" s="173" t="s">
        <v>31</v>
      </c>
    </row>
  </sheetData>
  <hyperlinks>
    <hyperlink ref="A5" location="'1.1'!A1" display="'1.1'!A1" xr:uid="{00000000-0004-0000-0000-000000000000}"/>
    <hyperlink ref="A6" location="'1.2W'!A1" display="'1.2W'!A1" xr:uid="{00000000-0004-0000-0000-000001000000}"/>
    <hyperlink ref="A7" location="'1.2M'!A1" display="'1.2M'!A1" xr:uid="{00000000-0004-0000-0000-000002000000}"/>
    <hyperlink ref="A8" location="'1.3'!A1" display="'1.3'!A1" xr:uid="{00000000-0004-0000-0000-000003000000}"/>
    <hyperlink ref="A11" location="'2.1'!A1" display="'2.1'!A1" xr:uid="{00000000-0004-0000-0000-000004000000}"/>
    <hyperlink ref="A12" location="'2.2W'!A1" display="'2.2W'!A1" xr:uid="{00000000-0004-0000-0000-000005000000}"/>
    <hyperlink ref="A13" location="'2.2M'!A1" display="'2.2M'!A1" xr:uid="{00000000-0004-0000-0000-000006000000}"/>
    <hyperlink ref="A15" location="'2.4'!A1" display="'2.4'!A1" xr:uid="{00000000-0004-0000-0000-000007000000}"/>
    <hyperlink ref="A16" location="'2.5'!A1" display="'2.5'!A1" xr:uid="{00000000-0004-0000-0000-000008000000}"/>
    <hyperlink ref="A14" location="'2.3'!A1" display="'2.3'!A1" xr:uid="{00000000-0004-0000-0000-000009000000}"/>
    <hyperlink ref="A21" location="'3.4'!A1" display="'3.4'!A1" xr:uid="{00000000-0004-0000-0000-00000A000000}"/>
    <hyperlink ref="A22" location="'3.5'!A1" display="'3.5'!A1" xr:uid="{00000000-0004-0000-0000-00000B000000}"/>
    <hyperlink ref="A23" location="'3.6'!A1" display="'3.6'!A1" xr:uid="{00000000-0004-0000-0000-00000C000000}"/>
    <hyperlink ref="A24" location="'3.7'!A1" display="'3.7'!A1" xr:uid="{00000000-0004-0000-0000-00000D000000}"/>
    <hyperlink ref="A26" location="'4.2'!A1" display="'4.2'!A1" xr:uid="{00000000-0004-0000-0000-00000E000000}"/>
    <hyperlink ref="A27" location="DQ.21!A1" display="DQ.21!A1" xr:uid="{00000000-0004-0000-0000-00000F000000}"/>
    <hyperlink ref="A28" location="'5.1'!A1" display="'5.1'!A1" xr:uid="{00000000-0004-0000-0000-000010000000}"/>
    <hyperlink ref="A30" location="'6.1'!A1" display="'6.1'!A1" xr:uid="{00000000-0004-0000-0000-000011000000}"/>
    <hyperlink ref="A9" location="'1.4'!A1" display="'1.4'!A1" xr:uid="{00000000-0004-0000-0000-000012000000}"/>
    <hyperlink ref="A19" location="'3.3W'!A1" display="'3.3W'!A1" xr:uid="{00000000-0004-0000-0000-000013000000}"/>
    <hyperlink ref="A20" location="'3.3M'!A1" display="'3.3M'!A1" xr:uid="{00000000-0004-0000-0000-000014000000}"/>
    <hyperlink ref="A18" location="'3.2'!A1" display="ცხრილი DQ.3.2:  წყლის ხარისხის ტესტირების კითხვარის დასრულება და ხარისხი" xr:uid="{00000000-0004-0000-0000-000015000000}"/>
  </hyperlinks>
  <printOptions horizontalCentered="1"/>
  <pageMargins left="0.25" right="0.25" top="0.75" bottom="0.75" header="0.3" footer="0.3"/>
  <pageSetup paperSize="9" scale="3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2"/>
  <sheetViews>
    <sheetView showGridLines="0" zoomScaleNormal="100" workbookViewId="0"/>
  </sheetViews>
  <sheetFormatPr defaultColWidth="12.6640625" defaultRowHeight="10.199999999999999" x14ac:dyDescent="0.2"/>
  <cols>
    <col min="1" max="1" width="25" style="49" customWidth="1"/>
    <col min="2" max="2" width="11" style="49" customWidth="1"/>
    <col min="3" max="3" width="10.109375" style="49" customWidth="1"/>
    <col min="4" max="4" width="17" style="49" customWidth="1"/>
    <col min="5" max="5" width="13.88671875" style="49" customWidth="1"/>
    <col min="6" max="6" width="9.6640625" style="49" customWidth="1"/>
    <col min="7" max="7" width="19.5546875" style="49" customWidth="1"/>
    <col min="8" max="8" width="11.6640625" style="49" customWidth="1"/>
    <col min="9" max="9" width="9.44140625" style="49" customWidth="1"/>
    <col min="10" max="10" width="15.5546875" style="49" customWidth="1"/>
    <col min="11" max="11" width="8.6640625" style="49" customWidth="1"/>
    <col min="12" max="12" width="21.44140625" style="51" customWidth="1"/>
    <col min="13" max="256" width="12.6640625" style="49"/>
    <col min="257" max="257" width="11" style="49" customWidth="1"/>
    <col min="258" max="258" width="9.109375" style="49" customWidth="1"/>
    <col min="259" max="259" width="17" style="49" customWidth="1"/>
    <col min="260" max="260" width="12.33203125" style="49" customWidth="1"/>
    <col min="261" max="261" width="9.109375" style="49" customWidth="1"/>
    <col min="262" max="262" width="10.33203125" style="49" bestFit="1" customWidth="1"/>
    <col min="263" max="263" width="10.6640625" style="49" customWidth="1"/>
    <col min="264" max="264" width="8.6640625" style="49" customWidth="1"/>
    <col min="265" max="265" width="9.109375" style="49" customWidth="1"/>
    <col min="266" max="266" width="10.109375" style="49" customWidth="1"/>
    <col min="267" max="267" width="12.6640625" style="49"/>
    <col min="268" max="268" width="9.109375" style="49" customWidth="1"/>
    <col min="269" max="512" width="12.6640625" style="49"/>
    <col min="513" max="513" width="11" style="49" customWidth="1"/>
    <col min="514" max="514" width="9.109375" style="49" customWidth="1"/>
    <col min="515" max="515" width="17" style="49" customWidth="1"/>
    <col min="516" max="516" width="12.33203125" style="49" customWidth="1"/>
    <col min="517" max="517" width="9.109375" style="49" customWidth="1"/>
    <col min="518" max="518" width="10.33203125" style="49" bestFit="1" customWidth="1"/>
    <col min="519" max="519" width="10.6640625" style="49" customWidth="1"/>
    <col min="520" max="520" width="8.6640625" style="49" customWidth="1"/>
    <col min="521" max="521" width="9.109375" style="49" customWidth="1"/>
    <col min="522" max="522" width="10.109375" style="49" customWidth="1"/>
    <col min="523" max="523" width="12.6640625" style="49"/>
    <col min="524" max="524" width="9.109375" style="49" customWidth="1"/>
    <col min="525" max="768" width="12.6640625" style="49"/>
    <col min="769" max="769" width="11" style="49" customWidth="1"/>
    <col min="770" max="770" width="9.109375" style="49" customWidth="1"/>
    <col min="771" max="771" width="17" style="49" customWidth="1"/>
    <col min="772" max="772" width="12.33203125" style="49" customWidth="1"/>
    <col min="773" max="773" width="9.109375" style="49" customWidth="1"/>
    <col min="774" max="774" width="10.33203125" style="49" bestFit="1" customWidth="1"/>
    <col min="775" max="775" width="10.6640625" style="49" customWidth="1"/>
    <col min="776" max="776" width="8.6640625" style="49" customWidth="1"/>
    <col min="777" max="777" width="9.109375" style="49" customWidth="1"/>
    <col min="778" max="778" width="10.109375" style="49" customWidth="1"/>
    <col min="779" max="779" width="12.6640625" style="49"/>
    <col min="780" max="780" width="9.109375" style="49" customWidth="1"/>
    <col min="781" max="1024" width="12.6640625" style="49"/>
    <col min="1025" max="1025" width="11" style="49" customWidth="1"/>
    <col min="1026" max="1026" width="9.109375" style="49" customWidth="1"/>
    <col min="1027" max="1027" width="17" style="49" customWidth="1"/>
    <col min="1028" max="1028" width="12.33203125" style="49" customWidth="1"/>
    <col min="1029" max="1029" width="9.109375" style="49" customWidth="1"/>
    <col min="1030" max="1030" width="10.33203125" style="49" bestFit="1" customWidth="1"/>
    <col min="1031" max="1031" width="10.6640625" style="49" customWidth="1"/>
    <col min="1032" max="1032" width="8.6640625" style="49" customWidth="1"/>
    <col min="1033" max="1033" width="9.109375" style="49" customWidth="1"/>
    <col min="1034" max="1034" width="10.109375" style="49" customWidth="1"/>
    <col min="1035" max="1035" width="12.6640625" style="49"/>
    <col min="1036" max="1036" width="9.109375" style="49" customWidth="1"/>
    <col min="1037" max="1280" width="12.6640625" style="49"/>
    <col min="1281" max="1281" width="11" style="49" customWidth="1"/>
    <col min="1282" max="1282" width="9.109375" style="49" customWidth="1"/>
    <col min="1283" max="1283" width="17" style="49" customWidth="1"/>
    <col min="1284" max="1284" width="12.33203125" style="49" customWidth="1"/>
    <col min="1285" max="1285" width="9.109375" style="49" customWidth="1"/>
    <col min="1286" max="1286" width="10.33203125" style="49" bestFit="1" customWidth="1"/>
    <col min="1287" max="1287" width="10.6640625" style="49" customWidth="1"/>
    <col min="1288" max="1288" width="8.6640625" style="49" customWidth="1"/>
    <col min="1289" max="1289" width="9.109375" style="49" customWidth="1"/>
    <col min="1290" max="1290" width="10.109375" style="49" customWidth="1"/>
    <col min="1291" max="1291" width="12.6640625" style="49"/>
    <col min="1292" max="1292" width="9.109375" style="49" customWidth="1"/>
    <col min="1293" max="1536" width="12.6640625" style="49"/>
    <col min="1537" max="1537" width="11" style="49" customWidth="1"/>
    <col min="1538" max="1538" width="9.109375" style="49" customWidth="1"/>
    <col min="1539" max="1539" width="17" style="49" customWidth="1"/>
    <col min="1540" max="1540" width="12.33203125" style="49" customWidth="1"/>
    <col min="1541" max="1541" width="9.109375" style="49" customWidth="1"/>
    <col min="1542" max="1542" width="10.33203125" style="49" bestFit="1" customWidth="1"/>
    <col min="1543" max="1543" width="10.6640625" style="49" customWidth="1"/>
    <col min="1544" max="1544" width="8.6640625" style="49" customWidth="1"/>
    <col min="1545" max="1545" width="9.109375" style="49" customWidth="1"/>
    <col min="1546" max="1546" width="10.109375" style="49" customWidth="1"/>
    <col min="1547" max="1547" width="12.6640625" style="49"/>
    <col min="1548" max="1548" width="9.109375" style="49" customWidth="1"/>
    <col min="1549" max="1792" width="12.6640625" style="49"/>
    <col min="1793" max="1793" width="11" style="49" customWidth="1"/>
    <col min="1794" max="1794" width="9.109375" style="49" customWidth="1"/>
    <col min="1795" max="1795" width="17" style="49" customWidth="1"/>
    <col min="1796" max="1796" width="12.33203125" style="49" customWidth="1"/>
    <col min="1797" max="1797" width="9.109375" style="49" customWidth="1"/>
    <col min="1798" max="1798" width="10.33203125" style="49" bestFit="1" customWidth="1"/>
    <col min="1799" max="1799" width="10.6640625" style="49" customWidth="1"/>
    <col min="1800" max="1800" width="8.6640625" style="49" customWidth="1"/>
    <col min="1801" max="1801" width="9.109375" style="49" customWidth="1"/>
    <col min="1802" max="1802" width="10.109375" style="49" customWidth="1"/>
    <col min="1803" max="1803" width="12.6640625" style="49"/>
    <col min="1804" max="1804" width="9.109375" style="49" customWidth="1"/>
    <col min="1805" max="2048" width="12.6640625" style="49"/>
    <col min="2049" max="2049" width="11" style="49" customWidth="1"/>
    <col min="2050" max="2050" width="9.109375" style="49" customWidth="1"/>
    <col min="2051" max="2051" width="17" style="49" customWidth="1"/>
    <col min="2052" max="2052" width="12.33203125" style="49" customWidth="1"/>
    <col min="2053" max="2053" width="9.109375" style="49" customWidth="1"/>
    <col min="2054" max="2054" width="10.33203125" style="49" bestFit="1" customWidth="1"/>
    <col min="2055" max="2055" width="10.6640625" style="49" customWidth="1"/>
    <col min="2056" max="2056" width="8.6640625" style="49" customWidth="1"/>
    <col min="2057" max="2057" width="9.109375" style="49" customWidth="1"/>
    <col min="2058" max="2058" width="10.109375" style="49" customWidth="1"/>
    <col min="2059" max="2059" width="12.6640625" style="49"/>
    <col min="2060" max="2060" width="9.109375" style="49" customWidth="1"/>
    <col min="2061" max="2304" width="12.6640625" style="49"/>
    <col min="2305" max="2305" width="11" style="49" customWidth="1"/>
    <col min="2306" max="2306" width="9.109375" style="49" customWidth="1"/>
    <col min="2307" max="2307" width="17" style="49" customWidth="1"/>
    <col min="2308" max="2308" width="12.33203125" style="49" customWidth="1"/>
    <col min="2309" max="2309" width="9.109375" style="49" customWidth="1"/>
    <col min="2310" max="2310" width="10.33203125" style="49" bestFit="1" customWidth="1"/>
    <col min="2311" max="2311" width="10.6640625" style="49" customWidth="1"/>
    <col min="2312" max="2312" width="8.6640625" style="49" customWidth="1"/>
    <col min="2313" max="2313" width="9.109375" style="49" customWidth="1"/>
    <col min="2314" max="2314" width="10.109375" style="49" customWidth="1"/>
    <col min="2315" max="2315" width="12.6640625" style="49"/>
    <col min="2316" max="2316" width="9.109375" style="49" customWidth="1"/>
    <col min="2317" max="2560" width="12.6640625" style="49"/>
    <col min="2561" max="2561" width="11" style="49" customWidth="1"/>
    <col min="2562" max="2562" width="9.109375" style="49" customWidth="1"/>
    <col min="2563" max="2563" width="17" style="49" customWidth="1"/>
    <col min="2564" max="2564" width="12.33203125" style="49" customWidth="1"/>
    <col min="2565" max="2565" width="9.109375" style="49" customWidth="1"/>
    <col min="2566" max="2566" width="10.33203125" style="49" bestFit="1" customWidth="1"/>
    <col min="2567" max="2567" width="10.6640625" style="49" customWidth="1"/>
    <col min="2568" max="2568" width="8.6640625" style="49" customWidth="1"/>
    <col min="2569" max="2569" width="9.109375" style="49" customWidth="1"/>
    <col min="2570" max="2570" width="10.109375" style="49" customWidth="1"/>
    <col min="2571" max="2571" width="12.6640625" style="49"/>
    <col min="2572" max="2572" width="9.109375" style="49" customWidth="1"/>
    <col min="2573" max="2816" width="12.6640625" style="49"/>
    <col min="2817" max="2817" width="11" style="49" customWidth="1"/>
    <col min="2818" max="2818" width="9.109375" style="49" customWidth="1"/>
    <col min="2819" max="2819" width="17" style="49" customWidth="1"/>
    <col min="2820" max="2820" width="12.33203125" style="49" customWidth="1"/>
    <col min="2821" max="2821" width="9.109375" style="49" customWidth="1"/>
    <col min="2822" max="2822" width="10.33203125" style="49" bestFit="1" customWidth="1"/>
    <col min="2823" max="2823" width="10.6640625" style="49" customWidth="1"/>
    <col min="2824" max="2824" width="8.6640625" style="49" customWidth="1"/>
    <col min="2825" max="2825" width="9.109375" style="49" customWidth="1"/>
    <col min="2826" max="2826" width="10.109375" style="49" customWidth="1"/>
    <col min="2827" max="2827" width="12.6640625" style="49"/>
    <col min="2828" max="2828" width="9.109375" style="49" customWidth="1"/>
    <col min="2829" max="3072" width="12.6640625" style="49"/>
    <col min="3073" max="3073" width="11" style="49" customWidth="1"/>
    <col min="3074" max="3074" width="9.109375" style="49" customWidth="1"/>
    <col min="3075" max="3075" width="17" style="49" customWidth="1"/>
    <col min="3076" max="3076" width="12.33203125" style="49" customWidth="1"/>
    <col min="3077" max="3077" width="9.109375" style="49" customWidth="1"/>
    <col min="3078" max="3078" width="10.33203125" style="49" bestFit="1" customWidth="1"/>
    <col min="3079" max="3079" width="10.6640625" style="49" customWidth="1"/>
    <col min="3080" max="3080" width="8.6640625" style="49" customWidth="1"/>
    <col min="3081" max="3081" width="9.109375" style="49" customWidth="1"/>
    <col min="3082" max="3082" width="10.109375" style="49" customWidth="1"/>
    <col min="3083" max="3083" width="12.6640625" style="49"/>
    <col min="3084" max="3084" width="9.109375" style="49" customWidth="1"/>
    <col min="3085" max="3328" width="12.6640625" style="49"/>
    <col min="3329" max="3329" width="11" style="49" customWidth="1"/>
    <col min="3330" max="3330" width="9.109375" style="49" customWidth="1"/>
    <col min="3331" max="3331" width="17" style="49" customWidth="1"/>
    <col min="3332" max="3332" width="12.33203125" style="49" customWidth="1"/>
    <col min="3333" max="3333" width="9.109375" style="49" customWidth="1"/>
    <col min="3334" max="3334" width="10.33203125" style="49" bestFit="1" customWidth="1"/>
    <col min="3335" max="3335" width="10.6640625" style="49" customWidth="1"/>
    <col min="3336" max="3336" width="8.6640625" style="49" customWidth="1"/>
    <col min="3337" max="3337" width="9.109375" style="49" customWidth="1"/>
    <col min="3338" max="3338" width="10.109375" style="49" customWidth="1"/>
    <col min="3339" max="3339" width="12.6640625" style="49"/>
    <col min="3340" max="3340" width="9.109375" style="49" customWidth="1"/>
    <col min="3341" max="3584" width="12.6640625" style="49"/>
    <col min="3585" max="3585" width="11" style="49" customWidth="1"/>
    <col min="3586" max="3586" width="9.109375" style="49" customWidth="1"/>
    <col min="3587" max="3587" width="17" style="49" customWidth="1"/>
    <col min="3588" max="3588" width="12.33203125" style="49" customWidth="1"/>
    <col min="3589" max="3589" width="9.109375" style="49" customWidth="1"/>
    <col min="3590" max="3590" width="10.33203125" style="49" bestFit="1" customWidth="1"/>
    <col min="3591" max="3591" width="10.6640625" style="49" customWidth="1"/>
    <col min="3592" max="3592" width="8.6640625" style="49" customWidth="1"/>
    <col min="3593" max="3593" width="9.109375" style="49" customWidth="1"/>
    <col min="3594" max="3594" width="10.109375" style="49" customWidth="1"/>
    <col min="3595" max="3595" width="12.6640625" style="49"/>
    <col min="3596" max="3596" width="9.109375" style="49" customWidth="1"/>
    <col min="3597" max="3840" width="12.6640625" style="49"/>
    <col min="3841" max="3841" width="11" style="49" customWidth="1"/>
    <col min="3842" max="3842" width="9.109375" style="49" customWidth="1"/>
    <col min="3843" max="3843" width="17" style="49" customWidth="1"/>
    <col min="3844" max="3844" width="12.33203125" style="49" customWidth="1"/>
    <col min="3845" max="3845" width="9.109375" style="49" customWidth="1"/>
    <col min="3846" max="3846" width="10.33203125" style="49" bestFit="1" customWidth="1"/>
    <col min="3847" max="3847" width="10.6640625" style="49" customWidth="1"/>
    <col min="3848" max="3848" width="8.6640625" style="49" customWidth="1"/>
    <col min="3849" max="3849" width="9.109375" style="49" customWidth="1"/>
    <col min="3850" max="3850" width="10.109375" style="49" customWidth="1"/>
    <col min="3851" max="3851" width="12.6640625" style="49"/>
    <col min="3852" max="3852" width="9.109375" style="49" customWidth="1"/>
    <col min="3853" max="4096" width="12.6640625" style="49"/>
    <col min="4097" max="4097" width="11" style="49" customWidth="1"/>
    <col min="4098" max="4098" width="9.109375" style="49" customWidth="1"/>
    <col min="4099" max="4099" width="17" style="49" customWidth="1"/>
    <col min="4100" max="4100" width="12.33203125" style="49" customWidth="1"/>
    <col min="4101" max="4101" width="9.109375" style="49" customWidth="1"/>
    <col min="4102" max="4102" width="10.33203125" style="49" bestFit="1" customWidth="1"/>
    <col min="4103" max="4103" width="10.6640625" style="49" customWidth="1"/>
    <col min="4104" max="4104" width="8.6640625" style="49" customWidth="1"/>
    <col min="4105" max="4105" width="9.109375" style="49" customWidth="1"/>
    <col min="4106" max="4106" width="10.109375" style="49" customWidth="1"/>
    <col min="4107" max="4107" width="12.6640625" style="49"/>
    <col min="4108" max="4108" width="9.109375" style="49" customWidth="1"/>
    <col min="4109" max="4352" width="12.6640625" style="49"/>
    <col min="4353" max="4353" width="11" style="49" customWidth="1"/>
    <col min="4354" max="4354" width="9.109375" style="49" customWidth="1"/>
    <col min="4355" max="4355" width="17" style="49" customWidth="1"/>
    <col min="4356" max="4356" width="12.33203125" style="49" customWidth="1"/>
    <col min="4357" max="4357" width="9.109375" style="49" customWidth="1"/>
    <col min="4358" max="4358" width="10.33203125" style="49" bestFit="1" customWidth="1"/>
    <col min="4359" max="4359" width="10.6640625" style="49" customWidth="1"/>
    <col min="4360" max="4360" width="8.6640625" style="49" customWidth="1"/>
    <col min="4361" max="4361" width="9.109375" style="49" customWidth="1"/>
    <col min="4362" max="4362" width="10.109375" style="49" customWidth="1"/>
    <col min="4363" max="4363" width="12.6640625" style="49"/>
    <col min="4364" max="4364" width="9.109375" style="49" customWidth="1"/>
    <col min="4365" max="4608" width="12.6640625" style="49"/>
    <col min="4609" max="4609" width="11" style="49" customWidth="1"/>
    <col min="4610" max="4610" width="9.109375" style="49" customWidth="1"/>
    <col min="4611" max="4611" width="17" style="49" customWidth="1"/>
    <col min="4612" max="4612" width="12.33203125" style="49" customWidth="1"/>
    <col min="4613" max="4613" width="9.109375" style="49" customWidth="1"/>
    <col min="4614" max="4614" width="10.33203125" style="49" bestFit="1" customWidth="1"/>
    <col min="4615" max="4615" width="10.6640625" style="49" customWidth="1"/>
    <col min="4616" max="4616" width="8.6640625" style="49" customWidth="1"/>
    <col min="4617" max="4617" width="9.109375" style="49" customWidth="1"/>
    <col min="4618" max="4618" width="10.109375" style="49" customWidth="1"/>
    <col min="4619" max="4619" width="12.6640625" style="49"/>
    <col min="4620" max="4620" width="9.109375" style="49" customWidth="1"/>
    <col min="4621" max="4864" width="12.6640625" style="49"/>
    <col min="4865" max="4865" width="11" style="49" customWidth="1"/>
    <col min="4866" max="4866" width="9.109375" style="49" customWidth="1"/>
    <col min="4867" max="4867" width="17" style="49" customWidth="1"/>
    <col min="4868" max="4868" width="12.33203125" style="49" customWidth="1"/>
    <col min="4869" max="4869" width="9.109375" style="49" customWidth="1"/>
    <col min="4870" max="4870" width="10.33203125" style="49" bestFit="1" customWidth="1"/>
    <col min="4871" max="4871" width="10.6640625" style="49" customWidth="1"/>
    <col min="4872" max="4872" width="8.6640625" style="49" customWidth="1"/>
    <col min="4873" max="4873" width="9.109375" style="49" customWidth="1"/>
    <col min="4874" max="4874" width="10.109375" style="49" customWidth="1"/>
    <col min="4875" max="4875" width="12.6640625" style="49"/>
    <col min="4876" max="4876" width="9.109375" style="49" customWidth="1"/>
    <col min="4877" max="5120" width="12.6640625" style="49"/>
    <col min="5121" max="5121" width="11" style="49" customWidth="1"/>
    <col min="5122" max="5122" width="9.109375" style="49" customWidth="1"/>
    <col min="5123" max="5123" width="17" style="49" customWidth="1"/>
    <col min="5124" max="5124" width="12.33203125" style="49" customWidth="1"/>
    <col min="5125" max="5125" width="9.109375" style="49" customWidth="1"/>
    <col min="5126" max="5126" width="10.33203125" style="49" bestFit="1" customWidth="1"/>
    <col min="5127" max="5127" width="10.6640625" style="49" customWidth="1"/>
    <col min="5128" max="5128" width="8.6640625" style="49" customWidth="1"/>
    <col min="5129" max="5129" width="9.109375" style="49" customWidth="1"/>
    <col min="5130" max="5130" width="10.109375" style="49" customWidth="1"/>
    <col min="5131" max="5131" width="12.6640625" style="49"/>
    <col min="5132" max="5132" width="9.109375" style="49" customWidth="1"/>
    <col min="5133" max="5376" width="12.6640625" style="49"/>
    <col min="5377" max="5377" width="11" style="49" customWidth="1"/>
    <col min="5378" max="5378" width="9.109375" style="49" customWidth="1"/>
    <col min="5379" max="5379" width="17" style="49" customWidth="1"/>
    <col min="5380" max="5380" width="12.33203125" style="49" customWidth="1"/>
    <col min="5381" max="5381" width="9.109375" style="49" customWidth="1"/>
    <col min="5382" max="5382" width="10.33203125" style="49" bestFit="1" customWidth="1"/>
    <col min="5383" max="5383" width="10.6640625" style="49" customWidth="1"/>
    <col min="5384" max="5384" width="8.6640625" style="49" customWidth="1"/>
    <col min="5385" max="5385" width="9.109375" style="49" customWidth="1"/>
    <col min="5386" max="5386" width="10.109375" style="49" customWidth="1"/>
    <col min="5387" max="5387" width="12.6640625" style="49"/>
    <col min="5388" max="5388" width="9.109375" style="49" customWidth="1"/>
    <col min="5389" max="5632" width="12.6640625" style="49"/>
    <col min="5633" max="5633" width="11" style="49" customWidth="1"/>
    <col min="5634" max="5634" width="9.109375" style="49" customWidth="1"/>
    <col min="5635" max="5635" width="17" style="49" customWidth="1"/>
    <col min="5636" max="5636" width="12.33203125" style="49" customWidth="1"/>
    <col min="5637" max="5637" width="9.109375" style="49" customWidth="1"/>
    <col min="5638" max="5638" width="10.33203125" style="49" bestFit="1" customWidth="1"/>
    <col min="5639" max="5639" width="10.6640625" style="49" customWidth="1"/>
    <col min="5640" max="5640" width="8.6640625" style="49" customWidth="1"/>
    <col min="5641" max="5641" width="9.109375" style="49" customWidth="1"/>
    <col min="5642" max="5642" width="10.109375" style="49" customWidth="1"/>
    <col min="5643" max="5643" width="12.6640625" style="49"/>
    <col min="5644" max="5644" width="9.109375" style="49" customWidth="1"/>
    <col min="5645" max="5888" width="12.6640625" style="49"/>
    <col min="5889" max="5889" width="11" style="49" customWidth="1"/>
    <col min="5890" max="5890" width="9.109375" style="49" customWidth="1"/>
    <col min="5891" max="5891" width="17" style="49" customWidth="1"/>
    <col min="5892" max="5892" width="12.33203125" style="49" customWidth="1"/>
    <col min="5893" max="5893" width="9.109375" style="49" customWidth="1"/>
    <col min="5894" max="5894" width="10.33203125" style="49" bestFit="1" customWidth="1"/>
    <col min="5895" max="5895" width="10.6640625" style="49" customWidth="1"/>
    <col min="5896" max="5896" width="8.6640625" style="49" customWidth="1"/>
    <col min="5897" max="5897" width="9.109375" style="49" customWidth="1"/>
    <col min="5898" max="5898" width="10.109375" style="49" customWidth="1"/>
    <col min="5899" max="5899" width="12.6640625" style="49"/>
    <col min="5900" max="5900" width="9.109375" style="49" customWidth="1"/>
    <col min="5901" max="6144" width="12.6640625" style="49"/>
    <col min="6145" max="6145" width="11" style="49" customWidth="1"/>
    <col min="6146" max="6146" width="9.109375" style="49" customWidth="1"/>
    <col min="6147" max="6147" width="17" style="49" customWidth="1"/>
    <col min="6148" max="6148" width="12.33203125" style="49" customWidth="1"/>
    <col min="6149" max="6149" width="9.109375" style="49" customWidth="1"/>
    <col min="6150" max="6150" width="10.33203125" style="49" bestFit="1" customWidth="1"/>
    <col min="6151" max="6151" width="10.6640625" style="49" customWidth="1"/>
    <col min="6152" max="6152" width="8.6640625" style="49" customWidth="1"/>
    <col min="6153" max="6153" width="9.109375" style="49" customWidth="1"/>
    <col min="6154" max="6154" width="10.109375" style="49" customWidth="1"/>
    <col min="6155" max="6155" width="12.6640625" style="49"/>
    <col min="6156" max="6156" width="9.109375" style="49" customWidth="1"/>
    <col min="6157" max="6400" width="12.6640625" style="49"/>
    <col min="6401" max="6401" width="11" style="49" customWidth="1"/>
    <col min="6402" max="6402" width="9.109375" style="49" customWidth="1"/>
    <col min="6403" max="6403" width="17" style="49" customWidth="1"/>
    <col min="6404" max="6404" width="12.33203125" style="49" customWidth="1"/>
    <col min="6405" max="6405" width="9.109375" style="49" customWidth="1"/>
    <col min="6406" max="6406" width="10.33203125" style="49" bestFit="1" customWidth="1"/>
    <col min="6407" max="6407" width="10.6640625" style="49" customWidth="1"/>
    <col min="6408" max="6408" width="8.6640625" style="49" customWidth="1"/>
    <col min="6409" max="6409" width="9.109375" style="49" customWidth="1"/>
    <col min="6410" max="6410" width="10.109375" style="49" customWidth="1"/>
    <col min="6411" max="6411" width="12.6640625" style="49"/>
    <col min="6412" max="6412" width="9.109375" style="49" customWidth="1"/>
    <col min="6413" max="6656" width="12.6640625" style="49"/>
    <col min="6657" max="6657" width="11" style="49" customWidth="1"/>
    <col min="6658" max="6658" width="9.109375" style="49" customWidth="1"/>
    <col min="6659" max="6659" width="17" style="49" customWidth="1"/>
    <col min="6660" max="6660" width="12.33203125" style="49" customWidth="1"/>
    <col min="6661" max="6661" width="9.109375" style="49" customWidth="1"/>
    <col min="6662" max="6662" width="10.33203125" style="49" bestFit="1" customWidth="1"/>
    <col min="6663" max="6663" width="10.6640625" style="49" customWidth="1"/>
    <col min="6664" max="6664" width="8.6640625" style="49" customWidth="1"/>
    <col min="6665" max="6665" width="9.109375" style="49" customWidth="1"/>
    <col min="6666" max="6666" width="10.109375" style="49" customWidth="1"/>
    <col min="6667" max="6667" width="12.6640625" style="49"/>
    <col min="6668" max="6668" width="9.109375" style="49" customWidth="1"/>
    <col min="6669" max="6912" width="12.6640625" style="49"/>
    <col min="6913" max="6913" width="11" style="49" customWidth="1"/>
    <col min="6914" max="6914" width="9.109375" style="49" customWidth="1"/>
    <col min="6915" max="6915" width="17" style="49" customWidth="1"/>
    <col min="6916" max="6916" width="12.33203125" style="49" customWidth="1"/>
    <col min="6917" max="6917" width="9.109375" style="49" customWidth="1"/>
    <col min="6918" max="6918" width="10.33203125" style="49" bestFit="1" customWidth="1"/>
    <col min="6919" max="6919" width="10.6640625" style="49" customWidth="1"/>
    <col min="6920" max="6920" width="8.6640625" style="49" customWidth="1"/>
    <col min="6921" max="6921" width="9.109375" style="49" customWidth="1"/>
    <col min="6922" max="6922" width="10.109375" style="49" customWidth="1"/>
    <col min="6923" max="6923" width="12.6640625" style="49"/>
    <col min="6924" max="6924" width="9.109375" style="49" customWidth="1"/>
    <col min="6925" max="7168" width="12.6640625" style="49"/>
    <col min="7169" max="7169" width="11" style="49" customWidth="1"/>
    <col min="7170" max="7170" width="9.109375" style="49" customWidth="1"/>
    <col min="7171" max="7171" width="17" style="49" customWidth="1"/>
    <col min="7172" max="7172" width="12.33203125" style="49" customWidth="1"/>
    <col min="7173" max="7173" width="9.109375" style="49" customWidth="1"/>
    <col min="7174" max="7174" width="10.33203125" style="49" bestFit="1" customWidth="1"/>
    <col min="7175" max="7175" width="10.6640625" style="49" customWidth="1"/>
    <col min="7176" max="7176" width="8.6640625" style="49" customWidth="1"/>
    <col min="7177" max="7177" width="9.109375" style="49" customWidth="1"/>
    <col min="7178" max="7178" width="10.109375" style="49" customWidth="1"/>
    <col min="7179" max="7179" width="12.6640625" style="49"/>
    <col min="7180" max="7180" width="9.109375" style="49" customWidth="1"/>
    <col min="7181" max="7424" width="12.6640625" style="49"/>
    <col min="7425" max="7425" width="11" style="49" customWidth="1"/>
    <col min="7426" max="7426" width="9.109375" style="49" customWidth="1"/>
    <col min="7427" max="7427" width="17" style="49" customWidth="1"/>
    <col min="7428" max="7428" width="12.33203125" style="49" customWidth="1"/>
    <col min="7429" max="7429" width="9.109375" style="49" customWidth="1"/>
    <col min="7430" max="7430" width="10.33203125" style="49" bestFit="1" customWidth="1"/>
    <col min="7431" max="7431" width="10.6640625" style="49" customWidth="1"/>
    <col min="7432" max="7432" width="8.6640625" style="49" customWidth="1"/>
    <col min="7433" max="7433" width="9.109375" style="49" customWidth="1"/>
    <col min="7434" max="7434" width="10.109375" style="49" customWidth="1"/>
    <col min="7435" max="7435" width="12.6640625" style="49"/>
    <col min="7436" max="7436" width="9.109375" style="49" customWidth="1"/>
    <col min="7437" max="7680" width="12.6640625" style="49"/>
    <col min="7681" max="7681" width="11" style="49" customWidth="1"/>
    <col min="7682" max="7682" width="9.109375" style="49" customWidth="1"/>
    <col min="7683" max="7683" width="17" style="49" customWidth="1"/>
    <col min="7684" max="7684" width="12.33203125" style="49" customWidth="1"/>
    <col min="7685" max="7685" width="9.109375" style="49" customWidth="1"/>
    <col min="7686" max="7686" width="10.33203125" style="49" bestFit="1" customWidth="1"/>
    <col min="7687" max="7687" width="10.6640625" style="49" customWidth="1"/>
    <col min="7688" max="7688" width="8.6640625" style="49" customWidth="1"/>
    <col min="7689" max="7689" width="9.109375" style="49" customWidth="1"/>
    <col min="7690" max="7690" width="10.109375" style="49" customWidth="1"/>
    <col min="7691" max="7691" width="12.6640625" style="49"/>
    <col min="7692" max="7692" width="9.109375" style="49" customWidth="1"/>
    <col min="7693" max="7936" width="12.6640625" style="49"/>
    <col min="7937" max="7937" width="11" style="49" customWidth="1"/>
    <col min="7938" max="7938" width="9.109375" style="49" customWidth="1"/>
    <col min="7939" max="7939" width="17" style="49" customWidth="1"/>
    <col min="7940" max="7940" width="12.33203125" style="49" customWidth="1"/>
    <col min="7941" max="7941" width="9.109375" style="49" customWidth="1"/>
    <col min="7942" max="7942" width="10.33203125" style="49" bestFit="1" customWidth="1"/>
    <col min="7943" max="7943" width="10.6640625" style="49" customWidth="1"/>
    <col min="7944" max="7944" width="8.6640625" style="49" customWidth="1"/>
    <col min="7945" max="7945" width="9.109375" style="49" customWidth="1"/>
    <col min="7946" max="7946" width="10.109375" style="49" customWidth="1"/>
    <col min="7947" max="7947" width="12.6640625" style="49"/>
    <col min="7948" max="7948" width="9.109375" style="49" customWidth="1"/>
    <col min="7949" max="8192" width="12.6640625" style="49"/>
    <col min="8193" max="8193" width="11" style="49" customWidth="1"/>
    <col min="8194" max="8194" width="9.109375" style="49" customWidth="1"/>
    <col min="8195" max="8195" width="17" style="49" customWidth="1"/>
    <col min="8196" max="8196" width="12.33203125" style="49" customWidth="1"/>
    <col min="8197" max="8197" width="9.109375" style="49" customWidth="1"/>
    <col min="8198" max="8198" width="10.33203125" style="49" bestFit="1" customWidth="1"/>
    <col min="8199" max="8199" width="10.6640625" style="49" customWidth="1"/>
    <col min="8200" max="8200" width="8.6640625" style="49" customWidth="1"/>
    <col min="8201" max="8201" width="9.109375" style="49" customWidth="1"/>
    <col min="8202" max="8202" width="10.109375" style="49" customWidth="1"/>
    <col min="8203" max="8203" width="12.6640625" style="49"/>
    <col min="8204" max="8204" width="9.109375" style="49" customWidth="1"/>
    <col min="8205" max="8448" width="12.6640625" style="49"/>
    <col min="8449" max="8449" width="11" style="49" customWidth="1"/>
    <col min="8450" max="8450" width="9.109375" style="49" customWidth="1"/>
    <col min="8451" max="8451" width="17" style="49" customWidth="1"/>
    <col min="8452" max="8452" width="12.33203125" style="49" customWidth="1"/>
    <col min="8453" max="8453" width="9.109375" style="49" customWidth="1"/>
    <col min="8454" max="8454" width="10.33203125" style="49" bestFit="1" customWidth="1"/>
    <col min="8455" max="8455" width="10.6640625" style="49" customWidth="1"/>
    <col min="8456" max="8456" width="8.6640625" style="49" customWidth="1"/>
    <col min="8457" max="8457" width="9.109375" style="49" customWidth="1"/>
    <col min="8458" max="8458" width="10.109375" style="49" customWidth="1"/>
    <col min="8459" max="8459" width="12.6640625" style="49"/>
    <col min="8460" max="8460" width="9.109375" style="49" customWidth="1"/>
    <col min="8461" max="8704" width="12.6640625" style="49"/>
    <col min="8705" max="8705" width="11" style="49" customWidth="1"/>
    <col min="8706" max="8706" width="9.109375" style="49" customWidth="1"/>
    <col min="8707" max="8707" width="17" style="49" customWidth="1"/>
    <col min="8708" max="8708" width="12.33203125" style="49" customWidth="1"/>
    <col min="8709" max="8709" width="9.109375" style="49" customWidth="1"/>
    <col min="8710" max="8710" width="10.33203125" style="49" bestFit="1" customWidth="1"/>
    <col min="8711" max="8711" width="10.6640625" style="49" customWidth="1"/>
    <col min="8712" max="8712" width="8.6640625" style="49" customWidth="1"/>
    <col min="8713" max="8713" width="9.109375" style="49" customWidth="1"/>
    <col min="8714" max="8714" width="10.109375" style="49" customWidth="1"/>
    <col min="8715" max="8715" width="12.6640625" style="49"/>
    <col min="8716" max="8716" width="9.109375" style="49" customWidth="1"/>
    <col min="8717" max="8960" width="12.6640625" style="49"/>
    <col min="8961" max="8961" width="11" style="49" customWidth="1"/>
    <col min="8962" max="8962" width="9.109375" style="49" customWidth="1"/>
    <col min="8963" max="8963" width="17" style="49" customWidth="1"/>
    <col min="8964" max="8964" width="12.33203125" style="49" customWidth="1"/>
    <col min="8965" max="8965" width="9.109375" style="49" customWidth="1"/>
    <col min="8966" max="8966" width="10.33203125" style="49" bestFit="1" customWidth="1"/>
    <col min="8967" max="8967" width="10.6640625" style="49" customWidth="1"/>
    <col min="8968" max="8968" width="8.6640625" style="49" customWidth="1"/>
    <col min="8969" max="8969" width="9.109375" style="49" customWidth="1"/>
    <col min="8970" max="8970" width="10.109375" style="49" customWidth="1"/>
    <col min="8971" max="8971" width="12.6640625" style="49"/>
    <col min="8972" max="8972" width="9.109375" style="49" customWidth="1"/>
    <col min="8973" max="9216" width="12.6640625" style="49"/>
    <col min="9217" max="9217" width="11" style="49" customWidth="1"/>
    <col min="9218" max="9218" width="9.109375" style="49" customWidth="1"/>
    <col min="9219" max="9219" width="17" style="49" customWidth="1"/>
    <col min="9220" max="9220" width="12.33203125" style="49" customWidth="1"/>
    <col min="9221" max="9221" width="9.109375" style="49" customWidth="1"/>
    <col min="9222" max="9222" width="10.33203125" style="49" bestFit="1" customWidth="1"/>
    <col min="9223" max="9223" width="10.6640625" style="49" customWidth="1"/>
    <col min="9224" max="9224" width="8.6640625" style="49" customWidth="1"/>
    <col min="9225" max="9225" width="9.109375" style="49" customWidth="1"/>
    <col min="9226" max="9226" width="10.109375" style="49" customWidth="1"/>
    <col min="9227" max="9227" width="12.6640625" style="49"/>
    <col min="9228" max="9228" width="9.109375" style="49" customWidth="1"/>
    <col min="9229" max="9472" width="12.6640625" style="49"/>
    <col min="9473" max="9473" width="11" style="49" customWidth="1"/>
    <col min="9474" max="9474" width="9.109375" style="49" customWidth="1"/>
    <col min="9475" max="9475" width="17" style="49" customWidth="1"/>
    <col min="9476" max="9476" width="12.33203125" style="49" customWidth="1"/>
    <col min="9477" max="9477" width="9.109375" style="49" customWidth="1"/>
    <col min="9478" max="9478" width="10.33203125" style="49" bestFit="1" customWidth="1"/>
    <col min="9479" max="9479" width="10.6640625" style="49" customWidth="1"/>
    <col min="9480" max="9480" width="8.6640625" style="49" customWidth="1"/>
    <col min="9481" max="9481" width="9.109375" style="49" customWidth="1"/>
    <col min="9482" max="9482" width="10.109375" style="49" customWidth="1"/>
    <col min="9483" max="9483" width="12.6640625" style="49"/>
    <col min="9484" max="9484" width="9.109375" style="49" customWidth="1"/>
    <col min="9485" max="9728" width="12.6640625" style="49"/>
    <col min="9729" max="9729" width="11" style="49" customWidth="1"/>
    <col min="9730" max="9730" width="9.109375" style="49" customWidth="1"/>
    <col min="9731" max="9731" width="17" style="49" customWidth="1"/>
    <col min="9732" max="9732" width="12.33203125" style="49" customWidth="1"/>
    <col min="9733" max="9733" width="9.109375" style="49" customWidth="1"/>
    <col min="9734" max="9734" width="10.33203125" style="49" bestFit="1" customWidth="1"/>
    <col min="9735" max="9735" width="10.6640625" style="49" customWidth="1"/>
    <col min="9736" max="9736" width="8.6640625" style="49" customWidth="1"/>
    <col min="9737" max="9737" width="9.109375" style="49" customWidth="1"/>
    <col min="9738" max="9738" width="10.109375" style="49" customWidth="1"/>
    <col min="9739" max="9739" width="12.6640625" style="49"/>
    <col min="9740" max="9740" width="9.109375" style="49" customWidth="1"/>
    <col min="9741" max="9984" width="12.6640625" style="49"/>
    <col min="9985" max="9985" width="11" style="49" customWidth="1"/>
    <col min="9986" max="9986" width="9.109375" style="49" customWidth="1"/>
    <col min="9987" max="9987" width="17" style="49" customWidth="1"/>
    <col min="9988" max="9988" width="12.33203125" style="49" customWidth="1"/>
    <col min="9989" max="9989" width="9.109375" style="49" customWidth="1"/>
    <col min="9990" max="9990" width="10.33203125" style="49" bestFit="1" customWidth="1"/>
    <col min="9991" max="9991" width="10.6640625" style="49" customWidth="1"/>
    <col min="9992" max="9992" width="8.6640625" style="49" customWidth="1"/>
    <col min="9993" max="9993" width="9.109375" style="49" customWidth="1"/>
    <col min="9994" max="9994" width="10.109375" style="49" customWidth="1"/>
    <col min="9995" max="9995" width="12.6640625" style="49"/>
    <col min="9996" max="9996" width="9.109375" style="49" customWidth="1"/>
    <col min="9997" max="10240" width="12.6640625" style="49"/>
    <col min="10241" max="10241" width="11" style="49" customWidth="1"/>
    <col min="10242" max="10242" width="9.109375" style="49" customWidth="1"/>
    <col min="10243" max="10243" width="17" style="49" customWidth="1"/>
    <col min="10244" max="10244" width="12.33203125" style="49" customWidth="1"/>
    <col min="10245" max="10245" width="9.109375" style="49" customWidth="1"/>
    <col min="10246" max="10246" width="10.33203125" style="49" bestFit="1" customWidth="1"/>
    <col min="10247" max="10247" width="10.6640625" style="49" customWidth="1"/>
    <col min="10248" max="10248" width="8.6640625" style="49" customWidth="1"/>
    <col min="10249" max="10249" width="9.109375" style="49" customWidth="1"/>
    <col min="10250" max="10250" width="10.109375" style="49" customWidth="1"/>
    <col min="10251" max="10251" width="12.6640625" style="49"/>
    <col min="10252" max="10252" width="9.109375" style="49" customWidth="1"/>
    <col min="10253" max="10496" width="12.6640625" style="49"/>
    <col min="10497" max="10497" width="11" style="49" customWidth="1"/>
    <col min="10498" max="10498" width="9.109375" style="49" customWidth="1"/>
    <col min="10499" max="10499" width="17" style="49" customWidth="1"/>
    <col min="10500" max="10500" width="12.33203125" style="49" customWidth="1"/>
    <col min="10501" max="10501" width="9.109375" style="49" customWidth="1"/>
    <col min="10502" max="10502" width="10.33203125" style="49" bestFit="1" customWidth="1"/>
    <col min="10503" max="10503" width="10.6640625" style="49" customWidth="1"/>
    <col min="10504" max="10504" width="8.6640625" style="49" customWidth="1"/>
    <col min="10505" max="10505" width="9.109375" style="49" customWidth="1"/>
    <col min="10506" max="10506" width="10.109375" style="49" customWidth="1"/>
    <col min="10507" max="10507" width="12.6640625" style="49"/>
    <col min="10508" max="10508" width="9.109375" style="49" customWidth="1"/>
    <col min="10509" max="10752" width="12.6640625" style="49"/>
    <col min="10753" max="10753" width="11" style="49" customWidth="1"/>
    <col min="10754" max="10754" width="9.109375" style="49" customWidth="1"/>
    <col min="10755" max="10755" width="17" style="49" customWidth="1"/>
    <col min="10756" max="10756" width="12.33203125" style="49" customWidth="1"/>
    <col min="10757" max="10757" width="9.109375" style="49" customWidth="1"/>
    <col min="10758" max="10758" width="10.33203125" style="49" bestFit="1" customWidth="1"/>
    <col min="10759" max="10759" width="10.6640625" style="49" customWidth="1"/>
    <col min="10760" max="10760" width="8.6640625" style="49" customWidth="1"/>
    <col min="10761" max="10761" width="9.109375" style="49" customWidth="1"/>
    <col min="10762" max="10762" width="10.109375" style="49" customWidth="1"/>
    <col min="10763" max="10763" width="12.6640625" style="49"/>
    <col min="10764" max="10764" width="9.109375" style="49" customWidth="1"/>
    <col min="10765" max="11008" width="12.6640625" style="49"/>
    <col min="11009" max="11009" width="11" style="49" customWidth="1"/>
    <col min="11010" max="11010" width="9.109375" style="49" customWidth="1"/>
    <col min="11011" max="11011" width="17" style="49" customWidth="1"/>
    <col min="11012" max="11012" width="12.33203125" style="49" customWidth="1"/>
    <col min="11013" max="11013" width="9.109375" style="49" customWidth="1"/>
    <col min="11014" max="11014" width="10.33203125" style="49" bestFit="1" customWidth="1"/>
    <col min="11015" max="11015" width="10.6640625" style="49" customWidth="1"/>
    <col min="11016" max="11016" width="8.6640625" style="49" customWidth="1"/>
    <col min="11017" max="11017" width="9.109375" style="49" customWidth="1"/>
    <col min="11018" max="11018" width="10.109375" style="49" customWidth="1"/>
    <col min="11019" max="11019" width="12.6640625" style="49"/>
    <col min="11020" max="11020" width="9.109375" style="49" customWidth="1"/>
    <col min="11021" max="11264" width="12.6640625" style="49"/>
    <col min="11265" max="11265" width="11" style="49" customWidth="1"/>
    <col min="11266" max="11266" width="9.109375" style="49" customWidth="1"/>
    <col min="11267" max="11267" width="17" style="49" customWidth="1"/>
    <col min="11268" max="11268" width="12.33203125" style="49" customWidth="1"/>
    <col min="11269" max="11269" width="9.109375" style="49" customWidth="1"/>
    <col min="11270" max="11270" width="10.33203125" style="49" bestFit="1" customWidth="1"/>
    <col min="11271" max="11271" width="10.6640625" style="49" customWidth="1"/>
    <col min="11272" max="11272" width="8.6640625" style="49" customWidth="1"/>
    <col min="11273" max="11273" width="9.109375" style="49" customWidth="1"/>
    <col min="11274" max="11274" width="10.109375" style="49" customWidth="1"/>
    <col min="11275" max="11275" width="12.6640625" style="49"/>
    <col min="11276" max="11276" width="9.109375" style="49" customWidth="1"/>
    <col min="11277" max="11520" width="12.6640625" style="49"/>
    <col min="11521" max="11521" width="11" style="49" customWidth="1"/>
    <col min="11522" max="11522" width="9.109375" style="49" customWidth="1"/>
    <col min="11523" max="11523" width="17" style="49" customWidth="1"/>
    <col min="11524" max="11524" width="12.33203125" style="49" customWidth="1"/>
    <col min="11525" max="11525" width="9.109375" style="49" customWidth="1"/>
    <col min="11526" max="11526" width="10.33203125" style="49" bestFit="1" customWidth="1"/>
    <col min="11527" max="11527" width="10.6640625" style="49" customWidth="1"/>
    <col min="11528" max="11528" width="8.6640625" style="49" customWidth="1"/>
    <col min="11529" max="11529" width="9.109375" style="49" customWidth="1"/>
    <col min="11530" max="11530" width="10.109375" style="49" customWidth="1"/>
    <col min="11531" max="11531" width="12.6640625" style="49"/>
    <col min="11532" max="11532" width="9.109375" style="49" customWidth="1"/>
    <col min="11533" max="11776" width="12.6640625" style="49"/>
    <col min="11777" max="11777" width="11" style="49" customWidth="1"/>
    <col min="11778" max="11778" width="9.109375" style="49" customWidth="1"/>
    <col min="11779" max="11779" width="17" style="49" customWidth="1"/>
    <col min="11780" max="11780" width="12.33203125" style="49" customWidth="1"/>
    <col min="11781" max="11781" width="9.109375" style="49" customWidth="1"/>
    <col min="11782" max="11782" width="10.33203125" style="49" bestFit="1" customWidth="1"/>
    <col min="11783" max="11783" width="10.6640625" style="49" customWidth="1"/>
    <col min="11784" max="11784" width="8.6640625" style="49" customWidth="1"/>
    <col min="11785" max="11785" width="9.109375" style="49" customWidth="1"/>
    <col min="11786" max="11786" width="10.109375" style="49" customWidth="1"/>
    <col min="11787" max="11787" width="12.6640625" style="49"/>
    <col min="11788" max="11788" width="9.109375" style="49" customWidth="1"/>
    <col min="11789" max="12032" width="12.6640625" style="49"/>
    <col min="12033" max="12033" width="11" style="49" customWidth="1"/>
    <col min="12034" max="12034" width="9.109375" style="49" customWidth="1"/>
    <col min="12035" max="12035" width="17" style="49" customWidth="1"/>
    <col min="12036" max="12036" width="12.33203125" style="49" customWidth="1"/>
    <col min="12037" max="12037" width="9.109375" style="49" customWidth="1"/>
    <col min="12038" max="12038" width="10.33203125" style="49" bestFit="1" customWidth="1"/>
    <col min="12039" max="12039" width="10.6640625" style="49" customWidth="1"/>
    <col min="12040" max="12040" width="8.6640625" style="49" customWidth="1"/>
    <col min="12041" max="12041" width="9.109375" style="49" customWidth="1"/>
    <col min="12042" max="12042" width="10.109375" style="49" customWidth="1"/>
    <col min="12043" max="12043" width="12.6640625" style="49"/>
    <col min="12044" max="12044" width="9.109375" style="49" customWidth="1"/>
    <col min="12045" max="12288" width="12.6640625" style="49"/>
    <col min="12289" max="12289" width="11" style="49" customWidth="1"/>
    <col min="12290" max="12290" width="9.109375" style="49" customWidth="1"/>
    <col min="12291" max="12291" width="17" style="49" customWidth="1"/>
    <col min="12292" max="12292" width="12.33203125" style="49" customWidth="1"/>
    <col min="12293" max="12293" width="9.109375" style="49" customWidth="1"/>
    <col min="12294" max="12294" width="10.33203125" style="49" bestFit="1" customWidth="1"/>
    <col min="12295" max="12295" width="10.6640625" style="49" customWidth="1"/>
    <col min="12296" max="12296" width="8.6640625" style="49" customWidth="1"/>
    <col min="12297" max="12297" width="9.109375" style="49" customWidth="1"/>
    <col min="12298" max="12298" width="10.109375" style="49" customWidth="1"/>
    <col min="12299" max="12299" width="12.6640625" style="49"/>
    <col min="12300" max="12300" width="9.109375" style="49" customWidth="1"/>
    <col min="12301" max="12544" width="12.6640625" style="49"/>
    <col min="12545" max="12545" width="11" style="49" customWidth="1"/>
    <col min="12546" max="12546" width="9.109375" style="49" customWidth="1"/>
    <col min="12547" max="12547" width="17" style="49" customWidth="1"/>
    <col min="12548" max="12548" width="12.33203125" style="49" customWidth="1"/>
    <col min="12549" max="12549" width="9.109375" style="49" customWidth="1"/>
    <col min="12550" max="12550" width="10.33203125" style="49" bestFit="1" customWidth="1"/>
    <col min="12551" max="12551" width="10.6640625" style="49" customWidth="1"/>
    <col min="12552" max="12552" width="8.6640625" style="49" customWidth="1"/>
    <col min="12553" max="12553" width="9.109375" style="49" customWidth="1"/>
    <col min="12554" max="12554" width="10.109375" style="49" customWidth="1"/>
    <col min="12555" max="12555" width="12.6640625" style="49"/>
    <col min="12556" max="12556" width="9.109375" style="49" customWidth="1"/>
    <col min="12557" max="12800" width="12.6640625" style="49"/>
    <col min="12801" max="12801" width="11" style="49" customWidth="1"/>
    <col min="12802" max="12802" width="9.109375" style="49" customWidth="1"/>
    <col min="12803" max="12803" width="17" style="49" customWidth="1"/>
    <col min="12804" max="12804" width="12.33203125" style="49" customWidth="1"/>
    <col min="12805" max="12805" width="9.109375" style="49" customWidth="1"/>
    <col min="12806" max="12806" width="10.33203125" style="49" bestFit="1" customWidth="1"/>
    <col min="12807" max="12807" width="10.6640625" style="49" customWidth="1"/>
    <col min="12808" max="12808" width="8.6640625" style="49" customWidth="1"/>
    <col min="12809" max="12809" width="9.109375" style="49" customWidth="1"/>
    <col min="12810" max="12810" width="10.109375" style="49" customWidth="1"/>
    <col min="12811" max="12811" width="12.6640625" style="49"/>
    <col min="12812" max="12812" width="9.109375" style="49" customWidth="1"/>
    <col min="12813" max="13056" width="12.6640625" style="49"/>
    <col min="13057" max="13057" width="11" style="49" customWidth="1"/>
    <col min="13058" max="13058" width="9.109375" style="49" customWidth="1"/>
    <col min="13059" max="13059" width="17" style="49" customWidth="1"/>
    <col min="13060" max="13060" width="12.33203125" style="49" customWidth="1"/>
    <col min="13061" max="13061" width="9.109375" style="49" customWidth="1"/>
    <col min="13062" max="13062" width="10.33203125" style="49" bestFit="1" customWidth="1"/>
    <col min="13063" max="13063" width="10.6640625" style="49" customWidth="1"/>
    <col min="13064" max="13064" width="8.6640625" style="49" customWidth="1"/>
    <col min="13065" max="13065" width="9.109375" style="49" customWidth="1"/>
    <col min="13066" max="13066" width="10.109375" style="49" customWidth="1"/>
    <col min="13067" max="13067" width="12.6640625" style="49"/>
    <col min="13068" max="13068" width="9.109375" style="49" customWidth="1"/>
    <col min="13069" max="13312" width="12.6640625" style="49"/>
    <col min="13313" max="13313" width="11" style="49" customWidth="1"/>
    <col min="13314" max="13314" width="9.109375" style="49" customWidth="1"/>
    <col min="13315" max="13315" width="17" style="49" customWidth="1"/>
    <col min="13316" max="13316" width="12.33203125" style="49" customWidth="1"/>
    <col min="13317" max="13317" width="9.109375" style="49" customWidth="1"/>
    <col min="13318" max="13318" width="10.33203125" style="49" bestFit="1" customWidth="1"/>
    <col min="13319" max="13319" width="10.6640625" style="49" customWidth="1"/>
    <col min="13320" max="13320" width="8.6640625" style="49" customWidth="1"/>
    <col min="13321" max="13321" width="9.109375" style="49" customWidth="1"/>
    <col min="13322" max="13322" width="10.109375" style="49" customWidth="1"/>
    <col min="13323" max="13323" width="12.6640625" style="49"/>
    <col min="13324" max="13324" width="9.109375" style="49" customWidth="1"/>
    <col min="13325" max="13568" width="12.6640625" style="49"/>
    <col min="13569" max="13569" width="11" style="49" customWidth="1"/>
    <col min="13570" max="13570" width="9.109375" style="49" customWidth="1"/>
    <col min="13571" max="13571" width="17" style="49" customWidth="1"/>
    <col min="13572" max="13572" width="12.33203125" style="49" customWidth="1"/>
    <col min="13573" max="13573" width="9.109375" style="49" customWidth="1"/>
    <col min="13574" max="13574" width="10.33203125" style="49" bestFit="1" customWidth="1"/>
    <col min="13575" max="13575" width="10.6640625" style="49" customWidth="1"/>
    <col min="13576" max="13576" width="8.6640625" style="49" customWidth="1"/>
    <col min="13577" max="13577" width="9.109375" style="49" customWidth="1"/>
    <col min="13578" max="13578" width="10.109375" style="49" customWidth="1"/>
    <col min="13579" max="13579" width="12.6640625" style="49"/>
    <col min="13580" max="13580" width="9.109375" style="49" customWidth="1"/>
    <col min="13581" max="13824" width="12.6640625" style="49"/>
    <col min="13825" max="13825" width="11" style="49" customWidth="1"/>
    <col min="13826" max="13826" width="9.109375" style="49" customWidth="1"/>
    <col min="13827" max="13827" width="17" style="49" customWidth="1"/>
    <col min="13828" max="13828" width="12.33203125" style="49" customWidth="1"/>
    <col min="13829" max="13829" width="9.109375" style="49" customWidth="1"/>
    <col min="13830" max="13830" width="10.33203125" style="49" bestFit="1" customWidth="1"/>
    <col min="13831" max="13831" width="10.6640625" style="49" customWidth="1"/>
    <col min="13832" max="13832" width="8.6640625" style="49" customWidth="1"/>
    <col min="13833" max="13833" width="9.109375" style="49" customWidth="1"/>
    <col min="13834" max="13834" width="10.109375" style="49" customWidth="1"/>
    <col min="13835" max="13835" width="12.6640625" style="49"/>
    <col min="13836" max="13836" width="9.109375" style="49" customWidth="1"/>
    <col min="13837" max="14080" width="12.6640625" style="49"/>
    <col min="14081" max="14081" width="11" style="49" customWidth="1"/>
    <col min="14082" max="14082" width="9.109375" style="49" customWidth="1"/>
    <col min="14083" max="14083" width="17" style="49" customWidth="1"/>
    <col min="14084" max="14084" width="12.33203125" style="49" customWidth="1"/>
    <col min="14085" max="14085" width="9.109375" style="49" customWidth="1"/>
    <col min="14086" max="14086" width="10.33203125" style="49" bestFit="1" customWidth="1"/>
    <col min="14087" max="14087" width="10.6640625" style="49" customWidth="1"/>
    <col min="14088" max="14088" width="8.6640625" style="49" customWidth="1"/>
    <col min="14089" max="14089" width="9.109375" style="49" customWidth="1"/>
    <col min="14090" max="14090" width="10.109375" style="49" customWidth="1"/>
    <col min="14091" max="14091" width="12.6640625" style="49"/>
    <col min="14092" max="14092" width="9.109375" style="49" customWidth="1"/>
    <col min="14093" max="14336" width="12.6640625" style="49"/>
    <col min="14337" max="14337" width="11" style="49" customWidth="1"/>
    <col min="14338" max="14338" width="9.109375" style="49" customWidth="1"/>
    <col min="14339" max="14339" width="17" style="49" customWidth="1"/>
    <col min="14340" max="14340" width="12.33203125" style="49" customWidth="1"/>
    <col min="14341" max="14341" width="9.109375" style="49" customWidth="1"/>
    <col min="14342" max="14342" width="10.33203125" style="49" bestFit="1" customWidth="1"/>
    <col min="14343" max="14343" width="10.6640625" style="49" customWidth="1"/>
    <col min="14344" max="14344" width="8.6640625" style="49" customWidth="1"/>
    <col min="14345" max="14345" width="9.109375" style="49" customWidth="1"/>
    <col min="14346" max="14346" width="10.109375" style="49" customWidth="1"/>
    <col min="14347" max="14347" width="12.6640625" style="49"/>
    <col min="14348" max="14348" width="9.109375" style="49" customWidth="1"/>
    <col min="14349" max="14592" width="12.6640625" style="49"/>
    <col min="14593" max="14593" width="11" style="49" customWidth="1"/>
    <col min="14594" max="14594" width="9.109375" style="49" customWidth="1"/>
    <col min="14595" max="14595" width="17" style="49" customWidth="1"/>
    <col min="14596" max="14596" width="12.33203125" style="49" customWidth="1"/>
    <col min="14597" max="14597" width="9.109375" style="49" customWidth="1"/>
    <col min="14598" max="14598" width="10.33203125" style="49" bestFit="1" customWidth="1"/>
    <col min="14599" max="14599" width="10.6640625" style="49" customWidth="1"/>
    <col min="14600" max="14600" width="8.6640625" style="49" customWidth="1"/>
    <col min="14601" max="14601" width="9.109375" style="49" customWidth="1"/>
    <col min="14602" max="14602" width="10.109375" style="49" customWidth="1"/>
    <col min="14603" max="14603" width="12.6640625" style="49"/>
    <col min="14604" max="14604" width="9.109375" style="49" customWidth="1"/>
    <col min="14605" max="14848" width="12.6640625" style="49"/>
    <col min="14849" max="14849" width="11" style="49" customWidth="1"/>
    <col min="14850" max="14850" width="9.109375" style="49" customWidth="1"/>
    <col min="14851" max="14851" width="17" style="49" customWidth="1"/>
    <col min="14852" max="14852" width="12.33203125" style="49" customWidth="1"/>
    <col min="14853" max="14853" width="9.109375" style="49" customWidth="1"/>
    <col min="14854" max="14854" width="10.33203125" style="49" bestFit="1" customWidth="1"/>
    <col min="14855" max="14855" width="10.6640625" style="49" customWidth="1"/>
    <col min="14856" max="14856" width="8.6640625" style="49" customWidth="1"/>
    <col min="14857" max="14857" width="9.109375" style="49" customWidth="1"/>
    <col min="14858" max="14858" width="10.109375" style="49" customWidth="1"/>
    <col min="14859" max="14859" width="12.6640625" style="49"/>
    <col min="14860" max="14860" width="9.109375" style="49" customWidth="1"/>
    <col min="14861" max="15104" width="12.6640625" style="49"/>
    <col min="15105" max="15105" width="11" style="49" customWidth="1"/>
    <col min="15106" max="15106" width="9.109375" style="49" customWidth="1"/>
    <col min="15107" max="15107" width="17" style="49" customWidth="1"/>
    <col min="15108" max="15108" width="12.33203125" style="49" customWidth="1"/>
    <col min="15109" max="15109" width="9.109375" style="49" customWidth="1"/>
    <col min="15110" max="15110" width="10.33203125" style="49" bestFit="1" customWidth="1"/>
    <col min="15111" max="15111" width="10.6640625" style="49" customWidth="1"/>
    <col min="15112" max="15112" width="8.6640625" style="49" customWidth="1"/>
    <col min="15113" max="15113" width="9.109375" style="49" customWidth="1"/>
    <col min="15114" max="15114" width="10.109375" style="49" customWidth="1"/>
    <col min="15115" max="15115" width="12.6640625" style="49"/>
    <col min="15116" max="15116" width="9.109375" style="49" customWidth="1"/>
    <col min="15117" max="15360" width="12.6640625" style="49"/>
    <col min="15361" max="15361" width="11" style="49" customWidth="1"/>
    <col min="15362" max="15362" width="9.109375" style="49" customWidth="1"/>
    <col min="15363" max="15363" width="17" style="49" customWidth="1"/>
    <col min="15364" max="15364" width="12.33203125" style="49" customWidth="1"/>
    <col min="15365" max="15365" width="9.109375" style="49" customWidth="1"/>
    <col min="15366" max="15366" width="10.33203125" style="49" bestFit="1" customWidth="1"/>
    <col min="15367" max="15367" width="10.6640625" style="49" customWidth="1"/>
    <col min="15368" max="15368" width="8.6640625" style="49" customWidth="1"/>
    <col min="15369" max="15369" width="9.109375" style="49" customWidth="1"/>
    <col min="15370" max="15370" width="10.109375" style="49" customWidth="1"/>
    <col min="15371" max="15371" width="12.6640625" style="49"/>
    <col min="15372" max="15372" width="9.109375" style="49" customWidth="1"/>
    <col min="15373" max="15616" width="12.6640625" style="49"/>
    <col min="15617" max="15617" width="11" style="49" customWidth="1"/>
    <col min="15618" max="15618" width="9.109375" style="49" customWidth="1"/>
    <col min="15619" max="15619" width="17" style="49" customWidth="1"/>
    <col min="15620" max="15620" width="12.33203125" style="49" customWidth="1"/>
    <col min="15621" max="15621" width="9.109375" style="49" customWidth="1"/>
    <col min="15622" max="15622" width="10.33203125" style="49" bestFit="1" customWidth="1"/>
    <col min="15623" max="15623" width="10.6640625" style="49" customWidth="1"/>
    <col min="15624" max="15624" width="8.6640625" style="49" customWidth="1"/>
    <col min="15625" max="15625" width="9.109375" style="49" customWidth="1"/>
    <col min="15626" max="15626" width="10.109375" style="49" customWidth="1"/>
    <col min="15627" max="15627" width="12.6640625" style="49"/>
    <col min="15628" max="15628" width="9.109375" style="49" customWidth="1"/>
    <col min="15629" max="15872" width="12.6640625" style="49"/>
    <col min="15873" max="15873" width="11" style="49" customWidth="1"/>
    <col min="15874" max="15874" width="9.109375" style="49" customWidth="1"/>
    <col min="15875" max="15875" width="17" style="49" customWidth="1"/>
    <col min="15876" max="15876" width="12.33203125" style="49" customWidth="1"/>
    <col min="15877" max="15877" width="9.109375" style="49" customWidth="1"/>
    <col min="15878" max="15878" width="10.33203125" style="49" bestFit="1" customWidth="1"/>
    <col min="15879" max="15879" width="10.6640625" style="49" customWidth="1"/>
    <col min="15880" max="15880" width="8.6640625" style="49" customWidth="1"/>
    <col min="15881" max="15881" width="9.109375" style="49" customWidth="1"/>
    <col min="15882" max="15882" width="10.109375" style="49" customWidth="1"/>
    <col min="15883" max="15883" width="12.6640625" style="49"/>
    <col min="15884" max="15884" width="9.109375" style="49" customWidth="1"/>
    <col min="15885" max="16128" width="12.6640625" style="49"/>
    <col min="16129" max="16129" width="11" style="49" customWidth="1"/>
    <col min="16130" max="16130" width="9.109375" style="49" customWidth="1"/>
    <col min="16131" max="16131" width="17" style="49" customWidth="1"/>
    <col min="16132" max="16132" width="12.33203125" style="49" customWidth="1"/>
    <col min="16133" max="16133" width="9.109375" style="49" customWidth="1"/>
    <col min="16134" max="16134" width="10.33203125" style="49" bestFit="1" customWidth="1"/>
    <col min="16135" max="16135" width="10.6640625" style="49" customWidth="1"/>
    <col min="16136" max="16136" width="8.6640625" style="49" customWidth="1"/>
    <col min="16137" max="16137" width="9.109375" style="49" customWidth="1"/>
    <col min="16138" max="16138" width="10.109375" style="49" customWidth="1"/>
    <col min="16139" max="16139" width="12.6640625" style="49"/>
    <col min="16140" max="16140" width="9.109375" style="49" customWidth="1"/>
    <col min="16141" max="16384" width="12.6640625" style="49"/>
  </cols>
  <sheetData>
    <row r="1" spans="1:14" s="48" customFormat="1" ht="19.5" customHeight="1" x14ac:dyDescent="0.25">
      <c r="A1" s="323" t="s">
        <v>65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5"/>
    </row>
    <row r="2" spans="1:14" ht="14.4" customHeight="1" x14ac:dyDescent="0.2">
      <c r="A2" s="326" t="s">
        <v>173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8"/>
    </row>
    <row r="3" spans="1:14" ht="10.199999999999999" customHeight="1" x14ac:dyDescent="0.2">
      <c r="A3" s="342"/>
      <c r="B3" s="336" t="s">
        <v>176</v>
      </c>
      <c r="C3" s="336"/>
      <c r="D3" s="336"/>
      <c r="E3" s="336"/>
      <c r="F3" s="336"/>
      <c r="G3" s="336"/>
      <c r="H3" s="336"/>
      <c r="I3" s="336"/>
      <c r="J3" s="336"/>
      <c r="K3" s="336"/>
      <c r="L3" s="341"/>
    </row>
    <row r="4" spans="1:14" ht="12.75" customHeight="1" x14ac:dyDescent="0.2">
      <c r="A4" s="343"/>
      <c r="B4" s="344" t="s">
        <v>178</v>
      </c>
      <c r="C4" s="344"/>
      <c r="D4" s="344"/>
      <c r="E4" s="344"/>
      <c r="F4" s="337" t="s">
        <v>37</v>
      </c>
      <c r="G4" s="337" t="s">
        <v>66</v>
      </c>
      <c r="H4" s="344" t="s">
        <v>177</v>
      </c>
      <c r="I4" s="344"/>
      <c r="J4" s="344"/>
      <c r="K4" s="337" t="s">
        <v>37</v>
      </c>
      <c r="L4" s="338" t="s">
        <v>179</v>
      </c>
    </row>
    <row r="5" spans="1:14" ht="35.4" customHeight="1" x14ac:dyDescent="0.2">
      <c r="A5" s="343"/>
      <c r="B5" s="273" t="s">
        <v>56</v>
      </c>
      <c r="C5" s="273" t="s">
        <v>67</v>
      </c>
      <c r="D5" s="272" t="s">
        <v>174</v>
      </c>
      <c r="E5" s="272" t="s">
        <v>175</v>
      </c>
      <c r="F5" s="331"/>
      <c r="G5" s="331"/>
      <c r="H5" s="273" t="s">
        <v>56</v>
      </c>
      <c r="I5" s="273" t="s">
        <v>67</v>
      </c>
      <c r="J5" s="272" t="s">
        <v>175</v>
      </c>
      <c r="K5" s="331"/>
      <c r="L5" s="333"/>
      <c r="N5" s="69"/>
    </row>
    <row r="6" spans="1:14" ht="12.75" customHeight="1" x14ac:dyDescent="0.2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7"/>
      <c r="L6" s="178"/>
    </row>
    <row r="7" spans="1:14" s="136" customFormat="1" ht="12.75" customHeight="1" x14ac:dyDescent="0.2">
      <c r="A7" s="181" t="s">
        <v>37</v>
      </c>
      <c r="B7" s="222">
        <v>99.603035358967261</v>
      </c>
      <c r="C7" s="222">
        <v>0.18610250346778021</v>
      </c>
      <c r="D7" s="222">
        <v>0.16883660638725093</v>
      </c>
      <c r="E7" s="222">
        <v>4.2025531177855811E-2</v>
      </c>
      <c r="F7" s="222">
        <v>100</v>
      </c>
      <c r="G7" s="226">
        <v>5139.355173339517</v>
      </c>
      <c r="H7" s="227">
        <v>99.827007439260015</v>
      </c>
      <c r="I7" s="222">
        <v>9.8533518766135059E-2</v>
      </c>
      <c r="J7" s="222">
        <v>7.445904197384913E-2</v>
      </c>
      <c r="K7" s="222">
        <v>100</v>
      </c>
      <c r="L7" s="199">
        <v>3849.6821560575986</v>
      </c>
    </row>
    <row r="8" spans="1:14" ht="12.75" customHeight="1" x14ac:dyDescent="0.2">
      <c r="A8" s="196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6"/>
    </row>
    <row r="9" spans="1:14" ht="12.75" customHeight="1" x14ac:dyDescent="0.2">
      <c r="A9" s="93" t="s">
        <v>45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228"/>
    </row>
    <row r="10" spans="1:14" ht="12.75" customHeight="1" x14ac:dyDescent="0.2">
      <c r="A10" s="95" t="s">
        <v>170</v>
      </c>
      <c r="B10" s="165">
        <v>99.81550394691773</v>
      </c>
      <c r="C10" s="165">
        <v>0.14544484181638428</v>
      </c>
      <c r="D10" s="165">
        <v>0</v>
      </c>
      <c r="E10" s="165">
        <v>3.9051211265928171E-2</v>
      </c>
      <c r="F10" s="165">
        <v>100</v>
      </c>
      <c r="G10" s="216">
        <v>3191.5299075243083</v>
      </c>
      <c r="H10" s="165">
        <v>99.930951952178731</v>
      </c>
      <c r="I10" s="165">
        <v>6.9048047821294728E-2</v>
      </c>
      <c r="J10" s="165">
        <v>0</v>
      </c>
      <c r="K10" s="165">
        <v>100</v>
      </c>
      <c r="L10" s="206">
        <v>2256.1910026329028</v>
      </c>
    </row>
    <row r="11" spans="1:14" ht="12.75" customHeight="1" x14ac:dyDescent="0.2">
      <c r="A11" s="95" t="s">
        <v>171</v>
      </c>
      <c r="B11" s="165">
        <v>99.254903591320996</v>
      </c>
      <c r="C11" s="165">
        <v>0.25272046217678579</v>
      </c>
      <c r="D11" s="165">
        <v>0.44547696434271855</v>
      </c>
      <c r="E11" s="165">
        <v>4.6898982159347298E-2</v>
      </c>
      <c r="F11" s="165">
        <v>100</v>
      </c>
      <c r="G11" s="216">
        <v>1947.8252658152051</v>
      </c>
      <c r="H11" s="165">
        <v>99.679834563956604</v>
      </c>
      <c r="I11" s="165">
        <v>0.14028138420685043</v>
      </c>
      <c r="J11" s="165">
        <v>0.17988405183663592</v>
      </c>
      <c r="K11" s="165">
        <v>100</v>
      </c>
      <c r="L11" s="206">
        <v>1593.491153424704</v>
      </c>
    </row>
    <row r="12" spans="1:14" ht="12.75" customHeight="1" x14ac:dyDescent="0.2">
      <c r="A12" s="93" t="s">
        <v>46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228"/>
    </row>
    <row r="13" spans="1:14" ht="12.75" customHeight="1" x14ac:dyDescent="0.2">
      <c r="A13" s="95" t="s">
        <v>47</v>
      </c>
      <c r="B13" s="165">
        <v>100</v>
      </c>
      <c r="C13" s="165">
        <v>0</v>
      </c>
      <c r="D13" s="165">
        <v>0</v>
      </c>
      <c r="E13" s="165">
        <v>0</v>
      </c>
      <c r="F13" s="165">
        <v>100</v>
      </c>
      <c r="G13" s="216">
        <v>1859.9794475619237</v>
      </c>
      <c r="H13" s="165">
        <v>100</v>
      </c>
      <c r="I13" s="165">
        <v>0</v>
      </c>
      <c r="J13" s="165">
        <v>0</v>
      </c>
      <c r="K13" s="165">
        <v>100</v>
      </c>
      <c r="L13" s="206">
        <v>1265.5631953786408</v>
      </c>
    </row>
    <row r="14" spans="1:14" ht="12.75" customHeight="1" x14ac:dyDescent="0.2">
      <c r="A14" s="95" t="s">
        <v>172</v>
      </c>
      <c r="B14" s="165">
        <v>98.608639129350465</v>
      </c>
      <c r="C14" s="165">
        <v>0.19323506382541922</v>
      </c>
      <c r="D14" s="165">
        <v>1.0334497487552055</v>
      </c>
      <c r="E14" s="165">
        <v>0.1646760580688682</v>
      </c>
      <c r="F14" s="165">
        <v>100</v>
      </c>
      <c r="G14" s="216">
        <v>554.73165596902027</v>
      </c>
      <c r="H14" s="165">
        <v>99.163155777035854</v>
      </c>
      <c r="I14" s="165">
        <v>0.18433330102869872</v>
      </c>
      <c r="J14" s="165">
        <v>0.65251092193548366</v>
      </c>
      <c r="K14" s="165">
        <v>100</v>
      </c>
      <c r="L14" s="206">
        <v>439.2932525843803</v>
      </c>
    </row>
    <row r="15" spans="1:14" ht="12.75" customHeight="1" x14ac:dyDescent="0.2">
      <c r="A15" s="95" t="s">
        <v>48</v>
      </c>
      <c r="B15" s="165">
        <v>99.533215949687062</v>
      </c>
      <c r="C15" s="165">
        <v>0.24721128980391888</v>
      </c>
      <c r="D15" s="165">
        <v>0.21957276050907076</v>
      </c>
      <c r="E15" s="165">
        <v>0</v>
      </c>
      <c r="F15" s="165">
        <v>100</v>
      </c>
      <c r="G15" s="216">
        <v>121.44553743553872</v>
      </c>
      <c r="H15" s="165">
        <v>99.674728253304806</v>
      </c>
      <c r="I15" s="165">
        <v>0.32527174669518927</v>
      </c>
      <c r="J15" s="165">
        <v>0</v>
      </c>
      <c r="K15" s="165">
        <v>100</v>
      </c>
      <c r="L15" s="206">
        <v>92.300386539577872</v>
      </c>
    </row>
    <row r="16" spans="1:14" ht="20.399999999999999" x14ac:dyDescent="0.2">
      <c r="A16" s="43" t="s">
        <v>49</v>
      </c>
      <c r="B16" s="165">
        <v>99.802696182203533</v>
      </c>
      <c r="C16" s="165">
        <v>0</v>
      </c>
      <c r="D16" s="165">
        <v>0</v>
      </c>
      <c r="E16" s="165">
        <v>0.19730381779639972</v>
      </c>
      <c r="F16" s="165">
        <v>100</v>
      </c>
      <c r="G16" s="216">
        <v>631.68118119675955</v>
      </c>
      <c r="H16" s="165">
        <v>100</v>
      </c>
      <c r="I16" s="165">
        <v>0</v>
      </c>
      <c r="J16" s="165">
        <v>0</v>
      </c>
      <c r="K16" s="165">
        <v>100</v>
      </c>
      <c r="L16" s="206">
        <v>490.51873626814415</v>
      </c>
    </row>
    <row r="17" spans="1:12" ht="12.75" customHeight="1" x14ac:dyDescent="0.2">
      <c r="A17" s="95" t="s">
        <v>50</v>
      </c>
      <c r="B17" s="165">
        <v>99.849733599840505</v>
      </c>
      <c r="C17" s="165">
        <v>0.15026640015947429</v>
      </c>
      <c r="D17" s="165">
        <v>0</v>
      </c>
      <c r="E17" s="165">
        <v>0</v>
      </c>
      <c r="F17" s="165">
        <v>100</v>
      </c>
      <c r="G17" s="216">
        <v>333.19759892475429</v>
      </c>
      <c r="H17" s="165">
        <v>99.716287274673704</v>
      </c>
      <c r="I17" s="165">
        <v>0.28371272532618719</v>
      </c>
      <c r="J17" s="165">
        <v>0</v>
      </c>
      <c r="K17" s="165">
        <v>100</v>
      </c>
      <c r="L17" s="206">
        <v>257.73328377556658</v>
      </c>
    </row>
    <row r="18" spans="1:12" ht="12.75" customHeight="1" x14ac:dyDescent="0.2">
      <c r="A18" s="95" t="s">
        <v>51</v>
      </c>
      <c r="B18" s="165">
        <v>100</v>
      </c>
      <c r="C18" s="165">
        <v>0</v>
      </c>
      <c r="D18" s="165">
        <v>0</v>
      </c>
      <c r="E18" s="165">
        <v>0</v>
      </c>
      <c r="F18" s="165">
        <v>100</v>
      </c>
      <c r="G18" s="216">
        <v>118.94428661208948</v>
      </c>
      <c r="H18" s="165">
        <v>100</v>
      </c>
      <c r="I18" s="165">
        <v>0</v>
      </c>
      <c r="J18" s="165">
        <v>0</v>
      </c>
      <c r="K18" s="165">
        <v>100</v>
      </c>
      <c r="L18" s="206">
        <v>92.526883143073988</v>
      </c>
    </row>
    <row r="19" spans="1:12" ht="12.75" customHeight="1" x14ac:dyDescent="0.2">
      <c r="A19" s="95" t="s">
        <v>52</v>
      </c>
      <c r="B19" s="165">
        <v>99.758273617777348</v>
      </c>
      <c r="C19" s="165">
        <v>0</v>
      </c>
      <c r="D19" s="165">
        <v>0.24172638222268159</v>
      </c>
      <c r="E19" s="165">
        <v>0</v>
      </c>
      <c r="F19" s="165">
        <v>100</v>
      </c>
      <c r="G19" s="216">
        <v>348.42304229293751</v>
      </c>
      <c r="H19" s="165">
        <v>100</v>
      </c>
      <c r="I19" s="165">
        <v>0</v>
      </c>
      <c r="J19" s="165">
        <v>0</v>
      </c>
      <c r="K19" s="165">
        <v>100</v>
      </c>
      <c r="L19" s="206">
        <v>267.35735873837507</v>
      </c>
    </row>
    <row r="20" spans="1:12" ht="12.75" customHeight="1" x14ac:dyDescent="0.2">
      <c r="A20" s="95" t="s">
        <v>53</v>
      </c>
      <c r="B20" s="165">
        <v>100</v>
      </c>
      <c r="C20" s="165">
        <v>0</v>
      </c>
      <c r="D20" s="165">
        <v>0</v>
      </c>
      <c r="E20" s="165">
        <v>0</v>
      </c>
      <c r="F20" s="165">
        <v>100</v>
      </c>
      <c r="G20" s="216">
        <v>196.01275961915718</v>
      </c>
      <c r="H20" s="165">
        <v>99.757878193859412</v>
      </c>
      <c r="I20" s="165">
        <v>0.24212180614058826</v>
      </c>
      <c r="J20" s="165">
        <v>0</v>
      </c>
      <c r="K20" s="165">
        <v>100</v>
      </c>
      <c r="L20" s="206">
        <v>162.79347030306511</v>
      </c>
    </row>
    <row r="21" spans="1:12" ht="12.75" customHeight="1" x14ac:dyDescent="0.2">
      <c r="A21" s="95" t="s">
        <v>54</v>
      </c>
      <c r="B21" s="165">
        <v>98.504143157652464</v>
      </c>
      <c r="C21" s="165">
        <v>1.207683551754295</v>
      </c>
      <c r="D21" s="165">
        <v>0.28817329059324737</v>
      </c>
      <c r="E21" s="165">
        <v>0</v>
      </c>
      <c r="F21" s="165">
        <v>100</v>
      </c>
      <c r="G21" s="216">
        <v>636.89047037326804</v>
      </c>
      <c r="H21" s="165">
        <v>99.693694471767287</v>
      </c>
      <c r="I21" s="165">
        <v>0.30630552823271551</v>
      </c>
      <c r="J21" s="165">
        <v>0</v>
      </c>
      <c r="K21" s="165">
        <v>100</v>
      </c>
      <c r="L21" s="206">
        <v>508.59540519103479</v>
      </c>
    </row>
    <row r="22" spans="1:12" ht="12.75" customHeight="1" x14ac:dyDescent="0.2">
      <c r="A22" s="96" t="s">
        <v>55</v>
      </c>
      <c r="B22" s="224">
        <v>100</v>
      </c>
      <c r="C22" s="224">
        <v>0</v>
      </c>
      <c r="D22" s="224">
        <v>0</v>
      </c>
      <c r="E22" s="224">
        <v>0</v>
      </c>
      <c r="F22" s="224">
        <v>100</v>
      </c>
      <c r="G22" s="262">
        <v>338.04919335408687</v>
      </c>
      <c r="H22" s="224">
        <v>100</v>
      </c>
      <c r="I22" s="224">
        <v>0</v>
      </c>
      <c r="J22" s="224">
        <v>0</v>
      </c>
      <c r="K22" s="224">
        <v>100</v>
      </c>
      <c r="L22" s="257">
        <v>273.00018413576038</v>
      </c>
    </row>
  </sheetData>
  <mergeCells count="10">
    <mergeCell ref="A1:L1"/>
    <mergeCell ref="B3:L3"/>
    <mergeCell ref="F4:F5"/>
    <mergeCell ref="G4:G5"/>
    <mergeCell ref="K4:K5"/>
    <mergeCell ref="L4:L5"/>
    <mergeCell ref="A2:L2"/>
    <mergeCell ref="A3:A5"/>
    <mergeCell ref="B4:E4"/>
    <mergeCell ref="H4:J4"/>
  </mergeCells>
  <conditionalFormatting sqref="G7">
    <cfRule type="cellIs" dxfId="20" priority="7" operator="equal">
      <formula>"na"</formula>
    </cfRule>
  </conditionalFormatting>
  <conditionalFormatting sqref="H7">
    <cfRule type="cellIs" dxfId="19" priority="6" operator="equal">
      <formula>"na"</formula>
    </cfRule>
  </conditionalFormatting>
  <conditionalFormatting sqref="L13:L22">
    <cfRule type="cellIs" dxfId="18" priority="1" operator="equal">
      <formula>"na"</formula>
    </cfRule>
  </conditionalFormatting>
  <conditionalFormatting sqref="L7">
    <cfRule type="cellIs" dxfId="17" priority="5" operator="equal">
      <formula>"na"</formula>
    </cfRule>
  </conditionalFormatting>
  <conditionalFormatting sqref="L10:L11">
    <cfRule type="cellIs" dxfId="16" priority="4" operator="equal">
      <formula>"na"</formula>
    </cfRule>
  </conditionalFormatting>
  <conditionalFormatting sqref="G10:G11">
    <cfRule type="cellIs" dxfId="15" priority="3" operator="equal">
      <formula>"na"</formula>
    </cfRule>
  </conditionalFormatting>
  <conditionalFormatting sqref="G13:G22">
    <cfRule type="cellIs" dxfId="14" priority="2" operator="equal">
      <formula>"na"</formula>
    </cfRule>
  </conditionalFormatting>
  <printOptions horizontalCentered="1"/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5"/>
  <sheetViews>
    <sheetView showGridLines="0" workbookViewId="0">
      <selection sqref="A1:G1"/>
    </sheetView>
  </sheetViews>
  <sheetFormatPr defaultColWidth="12.6640625" defaultRowHeight="10.199999999999999" x14ac:dyDescent="0.2"/>
  <cols>
    <col min="1" max="1" width="29.6640625" style="49" customWidth="1"/>
    <col min="2" max="2" width="11" style="49" customWidth="1"/>
    <col min="3" max="3" width="10.6640625" style="49" customWidth="1"/>
    <col min="4" max="4" width="10.109375" style="49" customWidth="1"/>
    <col min="5" max="5" width="11.33203125" style="49" customWidth="1"/>
    <col min="6" max="6" width="11.109375" style="49" customWidth="1"/>
    <col min="7" max="7" width="19.5546875" style="49" customWidth="1"/>
    <col min="8" max="16384" width="12.6640625" style="49"/>
  </cols>
  <sheetData>
    <row r="1" spans="1:9" s="48" customFormat="1" ht="19.5" customHeight="1" x14ac:dyDescent="0.25">
      <c r="A1" s="323" t="s">
        <v>220</v>
      </c>
      <c r="B1" s="324"/>
      <c r="C1" s="324"/>
      <c r="D1" s="324"/>
      <c r="E1" s="324"/>
      <c r="F1" s="324"/>
      <c r="G1" s="325"/>
    </row>
    <row r="2" spans="1:9" ht="13.2" x14ac:dyDescent="0.25">
      <c r="A2" s="346" t="s">
        <v>116</v>
      </c>
      <c r="B2" s="347"/>
      <c r="C2" s="347"/>
      <c r="D2" s="347"/>
      <c r="E2" s="347"/>
      <c r="F2" s="347"/>
      <c r="G2" s="348"/>
      <c r="H2"/>
    </row>
    <row r="3" spans="1:9" ht="13.5" customHeight="1" x14ac:dyDescent="0.25">
      <c r="A3" s="335"/>
      <c r="B3" s="336" t="s">
        <v>61</v>
      </c>
      <c r="C3" s="336"/>
      <c r="D3" s="336"/>
      <c r="E3" s="336"/>
      <c r="F3" s="337" t="s">
        <v>37</v>
      </c>
      <c r="G3" s="338" t="s">
        <v>115</v>
      </c>
      <c r="H3"/>
    </row>
    <row r="4" spans="1:9" ht="36" customHeight="1" x14ac:dyDescent="0.25">
      <c r="A4" s="339"/>
      <c r="B4" s="229" t="s">
        <v>56</v>
      </c>
      <c r="C4" s="229" t="s">
        <v>57</v>
      </c>
      <c r="D4" s="229" t="s">
        <v>58</v>
      </c>
      <c r="E4" s="229" t="s">
        <v>59</v>
      </c>
      <c r="F4" s="349"/>
      <c r="G4" s="345"/>
      <c r="H4"/>
    </row>
    <row r="5" spans="1:9" ht="12.75" customHeight="1" x14ac:dyDescent="0.2">
      <c r="A5" s="158"/>
      <c r="B5" s="159"/>
      <c r="C5" s="159"/>
      <c r="D5" s="159"/>
      <c r="E5" s="159"/>
      <c r="F5" s="159"/>
      <c r="G5" s="261"/>
    </row>
    <row r="6" spans="1:9" s="136" customFormat="1" ht="12.75" customHeight="1" x14ac:dyDescent="0.2">
      <c r="A6" s="181" t="s">
        <v>37</v>
      </c>
      <c r="B6" s="222">
        <v>100</v>
      </c>
      <c r="C6" s="222">
        <v>0</v>
      </c>
      <c r="D6" s="222">
        <v>0</v>
      </c>
      <c r="E6" s="222">
        <v>0</v>
      </c>
      <c r="F6" s="135">
        <v>100</v>
      </c>
      <c r="G6" s="259">
        <v>2540.0000000000177</v>
      </c>
    </row>
    <row r="7" spans="1:9" ht="12.75" customHeight="1" x14ac:dyDescent="0.2">
      <c r="A7" s="196"/>
      <c r="B7" s="165"/>
      <c r="C7" s="165"/>
      <c r="D7" s="165"/>
      <c r="E7" s="165"/>
      <c r="F7" s="89"/>
      <c r="G7" s="225"/>
    </row>
    <row r="8" spans="1:9" ht="12.75" customHeight="1" x14ac:dyDescent="0.2">
      <c r="A8" s="93" t="s">
        <v>45</v>
      </c>
      <c r="B8" s="165"/>
      <c r="C8" s="165"/>
      <c r="D8" s="165"/>
      <c r="E8" s="165"/>
      <c r="F8" s="89"/>
      <c r="G8" s="225"/>
    </row>
    <row r="9" spans="1:9" ht="12.75" customHeight="1" x14ac:dyDescent="0.2">
      <c r="A9" s="95" t="s">
        <v>170</v>
      </c>
      <c r="B9" s="165">
        <v>100</v>
      </c>
      <c r="C9" s="165">
        <v>0</v>
      </c>
      <c r="D9" s="165">
        <v>0</v>
      </c>
      <c r="E9" s="165">
        <v>0</v>
      </c>
      <c r="F9" s="90">
        <v>100</v>
      </c>
      <c r="G9" s="225">
        <v>1551.9971924994322</v>
      </c>
    </row>
    <row r="10" spans="1:9" ht="12.75" customHeight="1" x14ac:dyDescent="0.2">
      <c r="A10" s="95" t="s">
        <v>171</v>
      </c>
      <c r="B10" s="165">
        <v>100</v>
      </c>
      <c r="C10" s="165">
        <v>0</v>
      </c>
      <c r="D10" s="165">
        <v>0</v>
      </c>
      <c r="E10" s="165">
        <v>0</v>
      </c>
      <c r="F10" s="90">
        <v>100</v>
      </c>
      <c r="G10" s="225">
        <v>988.00280750057482</v>
      </c>
      <c r="I10" s="69"/>
    </row>
    <row r="11" spans="1:9" ht="12.75" customHeight="1" x14ac:dyDescent="0.2">
      <c r="A11" s="93" t="s">
        <v>46</v>
      </c>
      <c r="B11" s="165"/>
      <c r="C11" s="165"/>
      <c r="D11" s="165"/>
      <c r="E11" s="165"/>
      <c r="F11" s="165"/>
      <c r="G11" s="225"/>
    </row>
    <row r="12" spans="1:9" ht="12.75" customHeight="1" x14ac:dyDescent="0.2">
      <c r="A12" s="95" t="s">
        <v>47</v>
      </c>
      <c r="B12" s="165">
        <v>100</v>
      </c>
      <c r="C12" s="165">
        <v>0</v>
      </c>
      <c r="D12" s="165">
        <v>0</v>
      </c>
      <c r="E12" s="165">
        <v>0</v>
      </c>
      <c r="F12" s="165">
        <v>100</v>
      </c>
      <c r="G12" s="225">
        <v>876.47270452233624</v>
      </c>
    </row>
    <row r="13" spans="1:9" ht="12.75" customHeight="1" x14ac:dyDescent="0.2">
      <c r="A13" s="95" t="s">
        <v>172</v>
      </c>
      <c r="B13" s="165">
        <v>100</v>
      </c>
      <c r="C13" s="165">
        <v>0</v>
      </c>
      <c r="D13" s="165">
        <v>0</v>
      </c>
      <c r="E13" s="165">
        <v>0</v>
      </c>
      <c r="F13" s="165">
        <v>100</v>
      </c>
      <c r="G13" s="225">
        <v>291.35027441288059</v>
      </c>
    </row>
    <row r="14" spans="1:9" ht="12.75" customHeight="1" x14ac:dyDescent="0.2">
      <c r="A14" s="95" t="s">
        <v>48</v>
      </c>
      <c r="B14" s="165">
        <v>100</v>
      </c>
      <c r="C14" s="165">
        <v>0</v>
      </c>
      <c r="D14" s="165">
        <v>0</v>
      </c>
      <c r="E14" s="165">
        <v>0</v>
      </c>
      <c r="F14" s="165">
        <v>100</v>
      </c>
      <c r="G14" s="225">
        <v>52.618880994934898</v>
      </c>
    </row>
    <row r="15" spans="1:9" ht="20.399999999999999" x14ac:dyDescent="0.2">
      <c r="A15" s="43" t="s">
        <v>149</v>
      </c>
      <c r="B15" s="165">
        <v>100</v>
      </c>
      <c r="C15" s="165">
        <v>0</v>
      </c>
      <c r="D15" s="165">
        <v>0</v>
      </c>
      <c r="E15" s="165">
        <v>0</v>
      </c>
      <c r="F15" s="165">
        <v>100</v>
      </c>
      <c r="G15" s="225">
        <v>319.91828667007479</v>
      </c>
    </row>
    <row r="16" spans="1:9" ht="12.75" customHeight="1" x14ac:dyDescent="0.2">
      <c r="A16" s="95" t="s">
        <v>50</v>
      </c>
      <c r="B16" s="165">
        <v>100</v>
      </c>
      <c r="C16" s="165">
        <v>0</v>
      </c>
      <c r="D16" s="165">
        <v>0</v>
      </c>
      <c r="E16" s="165">
        <v>0</v>
      </c>
      <c r="F16" s="165">
        <v>100</v>
      </c>
      <c r="G16" s="225">
        <v>185.5894766551715</v>
      </c>
    </row>
    <row r="17" spans="1:7" ht="12.75" customHeight="1" x14ac:dyDescent="0.2">
      <c r="A17" s="95" t="s">
        <v>51</v>
      </c>
      <c r="B17" s="165">
        <v>100</v>
      </c>
      <c r="C17" s="165">
        <v>0</v>
      </c>
      <c r="D17" s="165">
        <v>0</v>
      </c>
      <c r="E17" s="165">
        <v>0</v>
      </c>
      <c r="F17" s="165">
        <v>100</v>
      </c>
      <c r="G17" s="225">
        <v>60.790861477656918</v>
      </c>
    </row>
    <row r="18" spans="1:7" ht="12.75" customHeight="1" x14ac:dyDescent="0.2">
      <c r="A18" s="95" t="s">
        <v>52</v>
      </c>
      <c r="B18" s="165">
        <v>100</v>
      </c>
      <c r="C18" s="165">
        <v>0</v>
      </c>
      <c r="D18" s="165">
        <v>0</v>
      </c>
      <c r="E18" s="165">
        <v>0</v>
      </c>
      <c r="F18" s="165">
        <v>100</v>
      </c>
      <c r="G18" s="225">
        <v>161.90445016445301</v>
      </c>
    </row>
    <row r="19" spans="1:7" ht="12.75" customHeight="1" x14ac:dyDescent="0.2">
      <c r="A19" s="95" t="s">
        <v>53</v>
      </c>
      <c r="B19" s="165">
        <v>100</v>
      </c>
      <c r="C19" s="165">
        <v>0</v>
      </c>
      <c r="D19" s="165">
        <v>0</v>
      </c>
      <c r="E19" s="165">
        <v>0</v>
      </c>
      <c r="F19" s="165">
        <v>100</v>
      </c>
      <c r="G19" s="225">
        <v>81.512940788079149</v>
      </c>
    </row>
    <row r="20" spans="1:7" ht="12.75" customHeight="1" x14ac:dyDescent="0.2">
      <c r="A20" s="95" t="s">
        <v>54</v>
      </c>
      <c r="B20" s="165">
        <v>100</v>
      </c>
      <c r="C20" s="165">
        <v>0</v>
      </c>
      <c r="D20" s="165">
        <v>0</v>
      </c>
      <c r="E20" s="165">
        <v>0</v>
      </c>
      <c r="F20" s="165">
        <v>100</v>
      </c>
      <c r="G20" s="225">
        <v>330.49658377363556</v>
      </c>
    </row>
    <row r="21" spans="1:7" ht="12.75" customHeight="1" x14ac:dyDescent="0.2">
      <c r="A21" s="95" t="s">
        <v>55</v>
      </c>
      <c r="B21" s="165">
        <v>100</v>
      </c>
      <c r="C21" s="165">
        <v>0</v>
      </c>
      <c r="D21" s="165">
        <v>0</v>
      </c>
      <c r="E21" s="165">
        <v>0</v>
      </c>
      <c r="F21" s="165">
        <v>100</v>
      </c>
      <c r="G21" s="225">
        <v>179.34554054077739</v>
      </c>
    </row>
    <row r="22" spans="1:7" ht="12.75" customHeight="1" x14ac:dyDescent="0.2">
      <c r="A22" s="93" t="s">
        <v>36</v>
      </c>
      <c r="B22" s="165"/>
      <c r="C22" s="165"/>
      <c r="D22" s="165"/>
      <c r="E22" s="165"/>
      <c r="F22" s="90"/>
      <c r="G22" s="225"/>
    </row>
    <row r="23" spans="1:7" ht="12.75" customHeight="1" x14ac:dyDescent="0.2">
      <c r="A23" s="95">
        <v>0</v>
      </c>
      <c r="B23" s="165">
        <v>100</v>
      </c>
      <c r="C23" s="165">
        <v>0</v>
      </c>
      <c r="D23" s="165">
        <v>0</v>
      </c>
      <c r="E23" s="165">
        <v>0</v>
      </c>
      <c r="F23" s="90">
        <v>100</v>
      </c>
      <c r="G23" s="225">
        <v>478.37582540116716</v>
      </c>
    </row>
    <row r="24" spans="1:7" ht="12.75" customHeight="1" x14ac:dyDescent="0.2">
      <c r="A24" s="95">
        <v>1</v>
      </c>
      <c r="B24" s="165">
        <v>100</v>
      </c>
      <c r="C24" s="165">
        <v>0</v>
      </c>
      <c r="D24" s="165">
        <v>0</v>
      </c>
      <c r="E24" s="165">
        <v>0</v>
      </c>
      <c r="F24" s="90">
        <v>100</v>
      </c>
      <c r="G24" s="225">
        <v>455.39397096151487</v>
      </c>
    </row>
    <row r="25" spans="1:7" ht="12.75" customHeight="1" x14ac:dyDescent="0.2">
      <c r="A25" s="95">
        <v>2</v>
      </c>
      <c r="B25" s="165">
        <v>100</v>
      </c>
      <c r="C25" s="165">
        <v>0</v>
      </c>
      <c r="D25" s="165">
        <v>0</v>
      </c>
      <c r="E25" s="165">
        <v>0</v>
      </c>
      <c r="F25" s="90">
        <v>100</v>
      </c>
      <c r="G25" s="225">
        <v>511.05104160766211</v>
      </c>
    </row>
    <row r="26" spans="1:7" ht="12.75" customHeight="1" x14ac:dyDescent="0.2">
      <c r="A26" s="95">
        <v>3</v>
      </c>
      <c r="B26" s="165">
        <v>100</v>
      </c>
      <c r="C26" s="165">
        <v>0</v>
      </c>
      <c r="D26" s="165">
        <v>0</v>
      </c>
      <c r="E26" s="165">
        <v>0</v>
      </c>
      <c r="F26" s="90">
        <v>100</v>
      </c>
      <c r="G26" s="225">
        <v>541.56015649645303</v>
      </c>
    </row>
    <row r="27" spans="1:7" ht="12.75" customHeight="1" x14ac:dyDescent="0.2">
      <c r="A27" s="96">
        <v>4</v>
      </c>
      <c r="B27" s="224">
        <v>100</v>
      </c>
      <c r="C27" s="224">
        <v>0</v>
      </c>
      <c r="D27" s="224">
        <v>0</v>
      </c>
      <c r="E27" s="224">
        <v>0</v>
      </c>
      <c r="F27" s="91">
        <v>100</v>
      </c>
      <c r="G27" s="260">
        <v>553.61900553320424</v>
      </c>
    </row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</sheetData>
  <mergeCells count="6">
    <mergeCell ref="A1:G1"/>
    <mergeCell ref="A3:A4"/>
    <mergeCell ref="G3:G4"/>
    <mergeCell ref="A2:G2"/>
    <mergeCell ref="B3:E3"/>
    <mergeCell ref="F3:F4"/>
  </mergeCells>
  <printOptions horizontalCentered="1"/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5"/>
  <sheetViews>
    <sheetView showGridLines="0" workbookViewId="0"/>
  </sheetViews>
  <sheetFormatPr defaultColWidth="9.109375" defaultRowHeight="10.199999999999999" x14ac:dyDescent="0.2"/>
  <cols>
    <col min="1" max="1" width="26.33203125" style="49" customWidth="1"/>
    <col min="2" max="5" width="9.88671875" style="49" customWidth="1"/>
    <col min="6" max="6" width="16.109375" style="49" customWidth="1"/>
    <col min="7" max="7" width="9.88671875" style="49" customWidth="1"/>
    <col min="8" max="8" width="23.109375" style="49" customWidth="1"/>
    <col min="9" max="16384" width="9.109375" style="49"/>
  </cols>
  <sheetData>
    <row r="1" spans="1:8" s="48" customFormat="1" ht="19.5" customHeight="1" x14ac:dyDescent="0.25">
      <c r="A1" s="280" t="s">
        <v>68</v>
      </c>
      <c r="B1" s="281"/>
      <c r="C1" s="281"/>
      <c r="D1" s="281"/>
      <c r="E1" s="281"/>
      <c r="F1" s="281"/>
      <c r="G1" s="281"/>
      <c r="H1" s="282"/>
    </row>
    <row r="2" spans="1:8" ht="19.5" customHeight="1" x14ac:dyDescent="0.2">
      <c r="A2" s="326" t="s">
        <v>118</v>
      </c>
      <c r="B2" s="327"/>
      <c r="C2" s="327"/>
      <c r="D2" s="327"/>
      <c r="E2" s="327"/>
      <c r="F2" s="327"/>
      <c r="G2" s="327"/>
      <c r="H2" s="328"/>
    </row>
    <row r="3" spans="1:8" ht="13.5" customHeight="1" x14ac:dyDescent="0.2">
      <c r="A3" s="335"/>
      <c r="B3" s="336" t="s">
        <v>180</v>
      </c>
      <c r="C3" s="336"/>
      <c r="D3" s="336"/>
      <c r="E3" s="336"/>
      <c r="F3" s="336"/>
      <c r="G3" s="337" t="s">
        <v>37</v>
      </c>
      <c r="H3" s="338" t="s">
        <v>117</v>
      </c>
    </row>
    <row r="4" spans="1:8" ht="34.5" customHeight="1" x14ac:dyDescent="0.2">
      <c r="A4" s="339"/>
      <c r="B4" s="273" t="s">
        <v>56</v>
      </c>
      <c r="C4" s="273" t="s">
        <v>57</v>
      </c>
      <c r="D4" s="273" t="s">
        <v>58</v>
      </c>
      <c r="E4" s="273" t="s">
        <v>59</v>
      </c>
      <c r="F4" s="273" t="s">
        <v>114</v>
      </c>
      <c r="G4" s="332"/>
      <c r="H4" s="334"/>
    </row>
    <row r="5" spans="1:8" ht="12.75" customHeight="1" x14ac:dyDescent="0.2">
      <c r="A5" s="158"/>
      <c r="B5" s="159"/>
      <c r="C5" s="159"/>
      <c r="D5" s="159"/>
      <c r="E5" s="159"/>
      <c r="F5" s="159"/>
      <c r="G5" s="159"/>
      <c r="H5" s="160"/>
    </row>
    <row r="6" spans="1:8" s="136" customFormat="1" ht="12.75" customHeight="1" x14ac:dyDescent="0.2">
      <c r="A6" s="181" t="s">
        <v>37</v>
      </c>
      <c r="B6" s="222">
        <v>100</v>
      </c>
      <c r="C6" s="222">
        <v>0</v>
      </c>
      <c r="D6" s="222">
        <v>0</v>
      </c>
      <c r="E6" s="222">
        <v>0</v>
      </c>
      <c r="F6" s="222">
        <v>0</v>
      </c>
      <c r="G6" s="135">
        <v>100</v>
      </c>
      <c r="H6" s="259">
        <v>3740.0000000000196</v>
      </c>
    </row>
    <row r="7" spans="1:8" ht="12.75" customHeight="1" x14ac:dyDescent="0.2">
      <c r="A7" s="196"/>
      <c r="B7" s="165"/>
      <c r="C7" s="165"/>
      <c r="D7" s="165"/>
      <c r="E7" s="165"/>
      <c r="F7" s="165"/>
      <c r="G7" s="89"/>
      <c r="H7" s="225"/>
    </row>
    <row r="8" spans="1:8" ht="12.75" customHeight="1" x14ac:dyDescent="0.2">
      <c r="A8" s="93" t="s">
        <v>45</v>
      </c>
      <c r="B8" s="165"/>
      <c r="C8" s="165"/>
      <c r="D8" s="165"/>
      <c r="E8" s="165"/>
      <c r="F8" s="165"/>
      <c r="G8" s="89"/>
      <c r="H8" s="225"/>
    </row>
    <row r="9" spans="1:8" ht="12.75" customHeight="1" x14ac:dyDescent="0.2">
      <c r="A9" s="95" t="s">
        <v>170</v>
      </c>
      <c r="B9" s="165">
        <v>100</v>
      </c>
      <c r="C9" s="165">
        <v>0</v>
      </c>
      <c r="D9" s="165">
        <v>0</v>
      </c>
      <c r="E9" s="165">
        <v>0</v>
      </c>
      <c r="F9" s="165">
        <v>0</v>
      </c>
      <c r="G9" s="90">
        <v>100</v>
      </c>
      <c r="H9" s="225">
        <v>2377.487278630796</v>
      </c>
    </row>
    <row r="10" spans="1:8" ht="12.75" customHeight="1" x14ac:dyDescent="0.2">
      <c r="A10" s="95" t="s">
        <v>171</v>
      </c>
      <c r="B10" s="165">
        <v>100</v>
      </c>
      <c r="C10" s="165">
        <v>0</v>
      </c>
      <c r="D10" s="165">
        <v>0</v>
      </c>
      <c r="E10" s="165">
        <v>0</v>
      </c>
      <c r="F10" s="165">
        <v>0</v>
      </c>
      <c r="G10" s="90">
        <v>100</v>
      </c>
      <c r="H10" s="225">
        <v>1362.5127213691871</v>
      </c>
    </row>
    <row r="11" spans="1:8" ht="12.75" customHeight="1" x14ac:dyDescent="0.2">
      <c r="A11" s="93" t="s">
        <v>46</v>
      </c>
      <c r="B11" s="165"/>
      <c r="C11" s="165"/>
      <c r="D11" s="165"/>
      <c r="E11" s="165"/>
      <c r="F11" s="165"/>
      <c r="G11" s="165"/>
      <c r="H11" s="225"/>
    </row>
    <row r="12" spans="1:8" ht="12.75" customHeight="1" x14ac:dyDescent="0.2">
      <c r="A12" s="95" t="s">
        <v>47</v>
      </c>
      <c r="B12" s="165">
        <v>100</v>
      </c>
      <c r="C12" s="165">
        <v>0</v>
      </c>
      <c r="D12" s="165">
        <v>0</v>
      </c>
      <c r="E12" s="165">
        <v>0</v>
      </c>
      <c r="F12" s="165">
        <v>0</v>
      </c>
      <c r="G12" s="165">
        <v>100</v>
      </c>
      <c r="H12" s="225">
        <v>1344.6968131827198</v>
      </c>
    </row>
    <row r="13" spans="1:8" ht="12.75" customHeight="1" x14ac:dyDescent="0.2">
      <c r="A13" s="95" t="s">
        <v>172</v>
      </c>
      <c r="B13" s="165">
        <v>100</v>
      </c>
      <c r="C13" s="165">
        <v>0</v>
      </c>
      <c r="D13" s="165">
        <v>0</v>
      </c>
      <c r="E13" s="165">
        <v>0</v>
      </c>
      <c r="F13" s="165">
        <v>0</v>
      </c>
      <c r="G13" s="165">
        <v>100</v>
      </c>
      <c r="H13" s="225">
        <v>376.34253787161964</v>
      </c>
    </row>
    <row r="14" spans="1:8" ht="12.75" customHeight="1" x14ac:dyDescent="0.2">
      <c r="A14" s="95" t="s">
        <v>48</v>
      </c>
      <c r="B14" s="165">
        <v>100</v>
      </c>
      <c r="C14" s="165">
        <v>0</v>
      </c>
      <c r="D14" s="165">
        <v>0</v>
      </c>
      <c r="E14" s="165">
        <v>0</v>
      </c>
      <c r="F14" s="165">
        <v>0</v>
      </c>
      <c r="G14" s="165">
        <v>100</v>
      </c>
      <c r="H14" s="225">
        <v>91.213837195706986</v>
      </c>
    </row>
    <row r="15" spans="1:8" ht="23.4" customHeight="1" x14ac:dyDescent="0.2">
      <c r="A15" s="43" t="s">
        <v>149</v>
      </c>
      <c r="B15" s="165">
        <v>100</v>
      </c>
      <c r="C15" s="165">
        <v>0</v>
      </c>
      <c r="D15" s="165">
        <v>0</v>
      </c>
      <c r="E15" s="165">
        <v>0</v>
      </c>
      <c r="F15" s="165">
        <v>0</v>
      </c>
      <c r="G15" s="165">
        <v>100</v>
      </c>
      <c r="H15" s="225">
        <v>492.67174551055831</v>
      </c>
    </row>
    <row r="16" spans="1:8" ht="12.75" customHeight="1" x14ac:dyDescent="0.2">
      <c r="A16" s="95" t="s">
        <v>50</v>
      </c>
      <c r="B16" s="165">
        <v>100</v>
      </c>
      <c r="C16" s="165">
        <v>0</v>
      </c>
      <c r="D16" s="165">
        <v>0</v>
      </c>
      <c r="E16" s="165">
        <v>0</v>
      </c>
      <c r="F16" s="165">
        <v>0</v>
      </c>
      <c r="G16" s="165">
        <v>100</v>
      </c>
      <c r="H16" s="225">
        <v>261.77474034203323</v>
      </c>
    </row>
    <row r="17" spans="1:8" ht="12.75" customHeight="1" x14ac:dyDescent="0.2">
      <c r="A17" s="95" t="s">
        <v>51</v>
      </c>
      <c r="B17" s="165">
        <v>100</v>
      </c>
      <c r="C17" s="165">
        <v>0</v>
      </c>
      <c r="D17" s="165">
        <v>0</v>
      </c>
      <c r="E17" s="165">
        <v>0</v>
      </c>
      <c r="F17" s="165">
        <v>0</v>
      </c>
      <c r="G17" s="165">
        <v>100</v>
      </c>
      <c r="H17" s="225">
        <v>75.619380360621804</v>
      </c>
    </row>
    <row r="18" spans="1:8" ht="12.75" customHeight="1" x14ac:dyDescent="0.2">
      <c r="A18" s="95" t="s">
        <v>52</v>
      </c>
      <c r="B18" s="165">
        <v>100</v>
      </c>
      <c r="C18" s="165">
        <v>0</v>
      </c>
      <c r="D18" s="165">
        <v>0</v>
      </c>
      <c r="E18" s="165">
        <v>0</v>
      </c>
      <c r="F18" s="165">
        <v>0</v>
      </c>
      <c r="G18" s="165">
        <v>100</v>
      </c>
      <c r="H18" s="225">
        <v>274.32916321843817</v>
      </c>
    </row>
    <row r="19" spans="1:8" ht="12.75" customHeight="1" x14ac:dyDescent="0.2">
      <c r="A19" s="95" t="s">
        <v>53</v>
      </c>
      <c r="B19" s="165">
        <v>100</v>
      </c>
      <c r="C19" s="165">
        <v>0</v>
      </c>
      <c r="D19" s="165">
        <v>0</v>
      </c>
      <c r="E19" s="165">
        <v>0</v>
      </c>
      <c r="F19" s="165">
        <v>0</v>
      </c>
      <c r="G19" s="165">
        <v>100</v>
      </c>
      <c r="H19" s="225">
        <v>141.68698511083392</v>
      </c>
    </row>
    <row r="20" spans="1:8" ht="12.75" customHeight="1" x14ac:dyDescent="0.2">
      <c r="A20" s="95" t="s">
        <v>54</v>
      </c>
      <c r="B20" s="165">
        <v>100</v>
      </c>
      <c r="C20" s="165">
        <v>0</v>
      </c>
      <c r="D20" s="165">
        <v>0</v>
      </c>
      <c r="E20" s="165">
        <v>0</v>
      </c>
      <c r="F20" s="165">
        <v>0</v>
      </c>
      <c r="G20" s="165">
        <v>100</v>
      </c>
      <c r="H20" s="225">
        <v>414.36398958791057</v>
      </c>
    </row>
    <row r="21" spans="1:8" ht="12.75" customHeight="1" x14ac:dyDescent="0.2">
      <c r="A21" s="95" t="s">
        <v>55</v>
      </c>
      <c r="B21" s="165">
        <v>100</v>
      </c>
      <c r="C21" s="165">
        <v>0</v>
      </c>
      <c r="D21" s="165">
        <v>0</v>
      </c>
      <c r="E21" s="165">
        <v>0</v>
      </c>
      <c r="F21" s="165">
        <v>0</v>
      </c>
      <c r="G21" s="165">
        <v>100</v>
      </c>
      <c r="H21" s="225">
        <v>267.30080761955702</v>
      </c>
    </row>
    <row r="22" spans="1:8" ht="12.75" customHeight="1" x14ac:dyDescent="0.2">
      <c r="A22" s="93" t="s">
        <v>36</v>
      </c>
      <c r="B22" s="165"/>
      <c r="C22" s="165"/>
      <c r="D22" s="165"/>
      <c r="E22" s="165"/>
      <c r="F22" s="165"/>
      <c r="G22" s="165"/>
      <c r="H22" s="225"/>
    </row>
    <row r="23" spans="1:8" ht="12.75" customHeight="1" x14ac:dyDescent="0.2">
      <c r="A23" s="156" t="s">
        <v>19</v>
      </c>
      <c r="B23" s="165">
        <v>100</v>
      </c>
      <c r="C23" s="165">
        <v>0</v>
      </c>
      <c r="D23" s="165">
        <v>0</v>
      </c>
      <c r="E23" s="165">
        <v>0</v>
      </c>
      <c r="F23" s="165">
        <v>0</v>
      </c>
      <c r="G23" s="90">
        <v>100</v>
      </c>
      <c r="H23" s="225">
        <v>1719.1361586110022</v>
      </c>
    </row>
    <row r="24" spans="1:8" ht="12.75" customHeight="1" x14ac:dyDescent="0.2">
      <c r="A24" s="155" t="s">
        <v>8</v>
      </c>
      <c r="B24" s="165">
        <v>100</v>
      </c>
      <c r="C24" s="165">
        <v>0</v>
      </c>
      <c r="D24" s="165">
        <v>0</v>
      </c>
      <c r="E24" s="165">
        <v>0</v>
      </c>
      <c r="F24" s="165">
        <v>0</v>
      </c>
      <c r="G24" s="90">
        <v>100</v>
      </c>
      <c r="H24" s="225">
        <v>1232.5694661431348</v>
      </c>
    </row>
    <row r="25" spans="1:8" ht="12.75" customHeight="1" x14ac:dyDescent="0.2">
      <c r="A25" s="96" t="s">
        <v>30</v>
      </c>
      <c r="B25" s="224">
        <v>100</v>
      </c>
      <c r="C25" s="224">
        <v>0</v>
      </c>
      <c r="D25" s="224">
        <v>0</v>
      </c>
      <c r="E25" s="224">
        <v>0</v>
      </c>
      <c r="F25" s="224">
        <v>0</v>
      </c>
      <c r="G25" s="91">
        <v>100</v>
      </c>
      <c r="H25" s="260">
        <v>788.2943752458541</v>
      </c>
    </row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</sheetData>
  <mergeCells count="6">
    <mergeCell ref="A1:H1"/>
    <mergeCell ref="A2:H2"/>
    <mergeCell ref="A3:A4"/>
    <mergeCell ref="G3:G4"/>
    <mergeCell ref="H3:H4"/>
    <mergeCell ref="B3:F3"/>
  </mergeCells>
  <printOptions horizontalCentered="1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4"/>
  <sheetViews>
    <sheetView showGridLines="0" zoomScaleNormal="100" workbookViewId="0">
      <selection sqref="A1:J1"/>
    </sheetView>
  </sheetViews>
  <sheetFormatPr defaultColWidth="9.109375" defaultRowHeight="10.199999999999999" x14ac:dyDescent="0.2"/>
  <cols>
    <col min="1" max="1" width="11.33203125" style="7" customWidth="1"/>
    <col min="2" max="2" width="14.6640625" style="4" customWidth="1"/>
    <col min="3" max="3" width="17.5546875" style="4" customWidth="1"/>
    <col min="4" max="4" width="16.88671875" style="4" customWidth="1"/>
    <col min="5" max="5" width="19.88671875" style="4" customWidth="1"/>
    <col min="6" max="6" width="18.33203125" style="4" customWidth="1"/>
    <col min="7" max="7" width="16.88671875" style="4" customWidth="1"/>
    <col min="8" max="8" width="13.6640625" style="4" customWidth="1"/>
    <col min="9" max="9" width="15.5546875" style="4" customWidth="1"/>
    <col min="10" max="10" width="16" style="4" customWidth="1"/>
    <col min="11" max="16384" width="9.109375" style="4"/>
  </cols>
  <sheetData>
    <row r="1" spans="1:10" ht="19.5" customHeight="1" x14ac:dyDescent="0.2">
      <c r="A1" s="355" t="s">
        <v>181</v>
      </c>
      <c r="B1" s="356"/>
      <c r="C1" s="356"/>
      <c r="D1" s="356"/>
      <c r="E1" s="356"/>
      <c r="F1" s="356"/>
      <c r="G1" s="356"/>
      <c r="H1" s="356"/>
      <c r="I1" s="356"/>
      <c r="J1" s="357"/>
    </row>
    <row r="2" spans="1:10" s="20" customFormat="1" ht="27" customHeight="1" x14ac:dyDescent="0.25">
      <c r="A2" s="358" t="s">
        <v>182</v>
      </c>
      <c r="B2" s="359"/>
      <c r="C2" s="359"/>
      <c r="D2" s="359"/>
      <c r="E2" s="359"/>
      <c r="F2" s="359"/>
      <c r="G2" s="359"/>
      <c r="H2" s="359"/>
      <c r="I2" s="359"/>
      <c r="J2" s="360"/>
    </row>
    <row r="3" spans="1:10" s="20" customFormat="1" ht="34.950000000000003" customHeight="1" x14ac:dyDescent="0.2">
      <c r="A3" s="308"/>
      <c r="B3" s="307" t="s">
        <v>183</v>
      </c>
      <c r="C3" s="307"/>
      <c r="D3" s="361" t="s">
        <v>70</v>
      </c>
      <c r="E3" s="307" t="s">
        <v>184</v>
      </c>
      <c r="F3" s="307"/>
      <c r="G3" s="361" t="s">
        <v>187</v>
      </c>
      <c r="H3" s="361" t="s">
        <v>188</v>
      </c>
      <c r="I3" s="361" t="s">
        <v>189</v>
      </c>
      <c r="J3" s="303" t="s">
        <v>190</v>
      </c>
    </row>
    <row r="4" spans="1:10" s="20" customFormat="1" ht="11.4" customHeight="1" x14ac:dyDescent="0.25">
      <c r="A4" s="309"/>
      <c r="B4" s="361" t="s">
        <v>119</v>
      </c>
      <c r="C4" s="361" t="s">
        <v>69</v>
      </c>
      <c r="D4" s="362"/>
      <c r="E4" s="350" t="s">
        <v>185</v>
      </c>
      <c r="F4" s="350" t="s">
        <v>186</v>
      </c>
      <c r="G4" s="362"/>
      <c r="H4" s="362"/>
      <c r="I4" s="362"/>
      <c r="J4" s="304"/>
    </row>
    <row r="5" spans="1:10" customFormat="1" ht="38.25" customHeight="1" x14ac:dyDescent="0.25">
      <c r="A5" s="310"/>
      <c r="B5" s="351"/>
      <c r="C5" s="351"/>
      <c r="D5" s="351"/>
      <c r="E5" s="351"/>
      <c r="F5" s="351"/>
      <c r="G5" s="351"/>
      <c r="H5" s="351"/>
      <c r="I5" s="351"/>
      <c r="J5" s="305"/>
    </row>
    <row r="6" spans="1:10" customFormat="1" ht="13.2" x14ac:dyDescent="0.25">
      <c r="A6" s="172"/>
      <c r="B6" s="185"/>
      <c r="C6" s="185"/>
      <c r="D6" s="189"/>
      <c r="E6" s="185"/>
      <c r="F6" s="185"/>
      <c r="G6" s="186"/>
      <c r="H6" s="187"/>
      <c r="I6" s="187"/>
      <c r="J6" s="77"/>
    </row>
    <row r="7" spans="1:10" customFormat="1" ht="13.2" x14ac:dyDescent="0.25">
      <c r="A7" s="181" t="s">
        <v>37</v>
      </c>
      <c r="B7" s="239">
        <v>24.961561553310009</v>
      </c>
      <c r="C7" s="239">
        <v>21.509857390483695</v>
      </c>
      <c r="D7" s="240">
        <v>12269.999999999975</v>
      </c>
      <c r="E7" s="239">
        <v>21.495799825979454</v>
      </c>
      <c r="F7" s="239">
        <v>19.464374626392051</v>
      </c>
      <c r="G7" s="240">
        <v>3062.7836025911315</v>
      </c>
      <c r="H7" s="241">
        <v>0</v>
      </c>
      <c r="I7" s="242">
        <v>531.5740358754822</v>
      </c>
      <c r="J7" s="243">
        <v>645.68681246453605</v>
      </c>
    </row>
    <row r="8" spans="1:10" customFormat="1" ht="13.2" x14ac:dyDescent="0.25">
      <c r="A8" s="196"/>
      <c r="B8" s="188"/>
      <c r="C8" s="244"/>
      <c r="D8" s="245"/>
      <c r="E8" s="188"/>
      <c r="F8" s="246"/>
      <c r="G8" s="245"/>
      <c r="H8" s="247"/>
      <c r="I8" s="248"/>
      <c r="J8" s="249"/>
    </row>
    <row r="9" spans="1:10" customFormat="1" ht="13.2" x14ac:dyDescent="0.25">
      <c r="A9" s="93" t="s">
        <v>45</v>
      </c>
      <c r="B9" s="188"/>
      <c r="C9" s="4"/>
      <c r="D9" s="4"/>
      <c r="E9" s="4"/>
      <c r="F9" s="4"/>
      <c r="G9" s="4"/>
      <c r="H9" s="4"/>
      <c r="I9" s="250"/>
      <c r="J9" s="231"/>
    </row>
    <row r="10" spans="1:10" customFormat="1" ht="13.2" x14ac:dyDescent="0.25">
      <c r="A10" s="95" t="s">
        <v>170</v>
      </c>
      <c r="B10" s="30">
        <v>24.889747884157174</v>
      </c>
      <c r="C10" s="30">
        <v>20.584127823925026</v>
      </c>
      <c r="D10" s="251">
        <v>7286.6097901003213</v>
      </c>
      <c r="E10" s="30">
        <v>20.56487021851623</v>
      </c>
      <c r="F10" s="30">
        <v>19.25060455500202</v>
      </c>
      <c r="G10" s="251">
        <v>1813.6188060582842</v>
      </c>
      <c r="H10" s="30">
        <v>0</v>
      </c>
      <c r="I10" s="250">
        <v>307.02021021676939</v>
      </c>
      <c r="J10" s="231">
        <v>393.40676735452502</v>
      </c>
    </row>
    <row r="11" spans="1:10" customFormat="1" ht="13.2" x14ac:dyDescent="0.25">
      <c r="A11" s="95" t="s">
        <v>171</v>
      </c>
      <c r="B11" s="30">
        <v>25.066566010651677</v>
      </c>
      <c r="C11" s="30">
        <v>22.863439959488915</v>
      </c>
      <c r="D11" s="251">
        <v>4983.3902098997314</v>
      </c>
      <c r="E11" s="30">
        <v>22.856985786926316</v>
      </c>
      <c r="F11" s="30">
        <v>19.776944790359313</v>
      </c>
      <c r="G11" s="251">
        <v>1249.1647965328693</v>
      </c>
      <c r="H11" s="30">
        <v>0</v>
      </c>
      <c r="I11" s="250">
        <v>224.55382565871275</v>
      </c>
      <c r="J11" s="252">
        <v>252.28004511001151</v>
      </c>
    </row>
    <row r="12" spans="1:10" customFormat="1" ht="25.95" customHeight="1" x14ac:dyDescent="0.25">
      <c r="A12" s="352" t="s">
        <v>191</v>
      </c>
      <c r="B12" s="353"/>
      <c r="C12" s="353"/>
      <c r="D12" s="353"/>
      <c r="E12" s="353"/>
      <c r="F12" s="353"/>
      <c r="G12" s="353"/>
      <c r="H12" s="353"/>
      <c r="I12" s="353"/>
      <c r="J12" s="354"/>
    </row>
    <row r="14" spans="1:10" x14ac:dyDescent="0.2">
      <c r="A14" s="36"/>
    </row>
  </sheetData>
  <mergeCells count="15">
    <mergeCell ref="F4:F5"/>
    <mergeCell ref="E3:F3"/>
    <mergeCell ref="A12:J12"/>
    <mergeCell ref="A1:J1"/>
    <mergeCell ref="A2:J2"/>
    <mergeCell ref="A3:A5"/>
    <mergeCell ref="B3:C3"/>
    <mergeCell ref="D3:D5"/>
    <mergeCell ref="G3:G5"/>
    <mergeCell ref="H3:H5"/>
    <mergeCell ref="I3:I5"/>
    <mergeCell ref="J3:J5"/>
    <mergeCell ref="B4:B5"/>
    <mergeCell ref="C4:C5"/>
    <mergeCell ref="E4:E5"/>
  </mergeCells>
  <printOptions horizontalCentered="1"/>
  <pageMargins left="0.25" right="0.25" top="0.75" bottom="0.75" header="0.3" footer="0.3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19"/>
  <sheetViews>
    <sheetView showGridLines="0" workbookViewId="0">
      <selection sqref="A1:C1"/>
    </sheetView>
  </sheetViews>
  <sheetFormatPr defaultColWidth="9.109375" defaultRowHeight="10.199999999999999" x14ac:dyDescent="0.2"/>
  <cols>
    <col min="1" max="1" width="53.88671875" style="7" customWidth="1"/>
    <col min="2" max="2" width="30.6640625" style="4" customWidth="1"/>
    <col min="3" max="3" width="22" style="4" customWidth="1"/>
    <col min="4" max="4" width="27.44140625" style="4" customWidth="1"/>
    <col min="5" max="16384" width="9.109375" style="4"/>
  </cols>
  <sheetData>
    <row r="1" spans="1:3" ht="22.5" customHeight="1" x14ac:dyDescent="0.2">
      <c r="A1" s="312" t="s">
        <v>192</v>
      </c>
      <c r="B1" s="313"/>
      <c r="C1" s="314"/>
    </row>
    <row r="2" spans="1:3" s="23" customFormat="1" ht="30" customHeight="1" x14ac:dyDescent="0.25">
      <c r="A2" s="294" t="s">
        <v>193</v>
      </c>
      <c r="B2" s="363"/>
      <c r="C2" s="297"/>
    </row>
    <row r="3" spans="1:3" ht="21.6" x14ac:dyDescent="0.2">
      <c r="A3" s="276"/>
      <c r="B3" s="275" t="s">
        <v>150</v>
      </c>
      <c r="C3" s="270" t="s">
        <v>60</v>
      </c>
    </row>
    <row r="4" spans="1:3" ht="12.75" customHeight="1" x14ac:dyDescent="0.2">
      <c r="A4" s="114"/>
      <c r="B4" s="111"/>
      <c r="C4" s="112"/>
    </row>
    <row r="5" spans="1:3" ht="12.75" customHeight="1" x14ac:dyDescent="0.2">
      <c r="A5" s="93" t="s">
        <v>72</v>
      </c>
      <c r="B5" s="97"/>
      <c r="C5" s="77"/>
    </row>
    <row r="6" spans="1:3" ht="12.75" customHeight="1" x14ac:dyDescent="0.2">
      <c r="A6" s="95" t="s">
        <v>120</v>
      </c>
      <c r="B6" s="230">
        <v>4.7095139661571954</v>
      </c>
      <c r="C6" s="258">
        <v>5494.9868234422229</v>
      </c>
    </row>
    <row r="7" spans="1:3" ht="12.75" customHeight="1" x14ac:dyDescent="0.2">
      <c r="A7" s="128" t="s">
        <v>73</v>
      </c>
      <c r="B7" s="230">
        <v>3.2213354155973177</v>
      </c>
      <c r="C7" s="258">
        <v>5494.9868234422229</v>
      </c>
    </row>
    <row r="8" spans="1:3" ht="12.75" customHeight="1" x14ac:dyDescent="0.2">
      <c r="A8" s="128" t="s">
        <v>74</v>
      </c>
      <c r="B8" s="230">
        <v>1.2855510174663627</v>
      </c>
      <c r="C8" s="258">
        <v>5494.9868234422229</v>
      </c>
    </row>
    <row r="9" spans="1:3" ht="12.75" customHeight="1" x14ac:dyDescent="0.2">
      <c r="A9" s="95" t="s">
        <v>75</v>
      </c>
      <c r="B9" s="230">
        <v>0.13637032500135018</v>
      </c>
      <c r="C9" s="258">
        <v>5494.9868234422229</v>
      </c>
    </row>
    <row r="10" spans="1:3" ht="12.75" customHeight="1" x14ac:dyDescent="0.2">
      <c r="A10" s="291" t="s">
        <v>71</v>
      </c>
      <c r="B10" s="364"/>
      <c r="C10" s="365"/>
    </row>
    <row r="11" spans="1:3" s="18" customFormat="1" x14ac:dyDescent="0.25">
      <c r="A11" s="17"/>
    </row>
    <row r="12" spans="1:3" s="18" customFormat="1" x14ac:dyDescent="0.25">
      <c r="A12" s="17"/>
    </row>
    <row r="13" spans="1:3" s="18" customFormat="1" x14ac:dyDescent="0.25">
      <c r="A13" s="17"/>
    </row>
    <row r="14" spans="1:3" s="18" customFormat="1" x14ac:dyDescent="0.25">
      <c r="A14" s="17"/>
    </row>
    <row r="15" spans="1:3" s="18" customFormat="1" x14ac:dyDescent="0.25">
      <c r="A15" s="17"/>
    </row>
    <row r="16" spans="1:3" s="18" customFormat="1" x14ac:dyDescent="0.25">
      <c r="A16" s="17"/>
    </row>
    <row r="17" spans="1:1" s="18" customFormat="1" x14ac:dyDescent="0.25">
      <c r="A17" s="17"/>
    </row>
    <row r="18" spans="1:1" s="18" customFormat="1" x14ac:dyDescent="0.25">
      <c r="A18" s="17"/>
    </row>
    <row r="19" spans="1:1" s="18" customFormat="1" x14ac:dyDescent="0.25">
      <c r="A19" s="17"/>
    </row>
  </sheetData>
  <mergeCells count="3">
    <mergeCell ref="A1:C1"/>
    <mergeCell ref="A2:C2"/>
    <mergeCell ref="A10:C1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9"/>
  <sheetViews>
    <sheetView showGridLines="0" workbookViewId="0">
      <selection sqref="A1:C1"/>
    </sheetView>
  </sheetViews>
  <sheetFormatPr defaultColWidth="9.109375" defaultRowHeight="10.199999999999999" x14ac:dyDescent="0.2"/>
  <cols>
    <col min="1" max="1" width="56.109375" style="7" customWidth="1"/>
    <col min="2" max="2" width="39.33203125" style="4" customWidth="1"/>
    <col min="3" max="3" width="31.5546875" style="4" customWidth="1"/>
    <col min="4" max="16384" width="9.109375" style="4"/>
  </cols>
  <sheetData>
    <row r="1" spans="1:3" ht="21" customHeight="1" x14ac:dyDescent="0.2">
      <c r="A1" s="312" t="s">
        <v>219</v>
      </c>
      <c r="B1" s="313"/>
      <c r="C1" s="314"/>
    </row>
    <row r="2" spans="1:3" s="23" customFormat="1" ht="29.4" customHeight="1" x14ac:dyDescent="0.25">
      <c r="A2" s="294" t="s">
        <v>194</v>
      </c>
      <c r="B2" s="363"/>
      <c r="C2" s="297"/>
    </row>
    <row r="3" spans="1:3" ht="26.25" customHeight="1" x14ac:dyDescent="0.2">
      <c r="A3" s="276"/>
      <c r="B3" s="275" t="s">
        <v>151</v>
      </c>
      <c r="C3" s="270" t="s">
        <v>64</v>
      </c>
    </row>
    <row r="4" spans="1:3" ht="12.75" customHeight="1" x14ac:dyDescent="0.2">
      <c r="A4" s="114"/>
      <c r="B4" s="111"/>
      <c r="C4" s="112"/>
    </row>
    <row r="5" spans="1:3" ht="12.75" customHeight="1" x14ac:dyDescent="0.2">
      <c r="A5" s="93" t="s">
        <v>72</v>
      </c>
      <c r="B5" s="230"/>
      <c r="C5" s="231"/>
    </row>
    <row r="6" spans="1:3" ht="12.75" customHeight="1" x14ac:dyDescent="0.2">
      <c r="A6" s="95" t="s">
        <v>120</v>
      </c>
      <c r="B6" s="230">
        <v>14.821227415385614</v>
      </c>
      <c r="C6" s="258">
        <v>1613.8575623876688</v>
      </c>
    </row>
    <row r="7" spans="1:3" ht="12.75" customHeight="1" x14ac:dyDescent="0.2">
      <c r="A7" s="128" t="s">
        <v>73</v>
      </c>
      <c r="B7" s="230">
        <v>11.720702482924706</v>
      </c>
      <c r="C7" s="258">
        <v>1613.8575623876688</v>
      </c>
    </row>
    <row r="8" spans="1:3" ht="12.75" customHeight="1" x14ac:dyDescent="0.2">
      <c r="A8" s="128" t="s">
        <v>74</v>
      </c>
      <c r="B8" s="230">
        <v>2.5095876528598082</v>
      </c>
      <c r="C8" s="258">
        <v>1613.8575623876688</v>
      </c>
    </row>
    <row r="9" spans="1:3" ht="12.75" customHeight="1" x14ac:dyDescent="0.2">
      <c r="A9" s="95" t="s">
        <v>75</v>
      </c>
      <c r="B9" s="230">
        <v>0.20883769728350979</v>
      </c>
      <c r="C9" s="258">
        <v>1613.8575623876688</v>
      </c>
    </row>
    <row r="10" spans="1:3" ht="12.75" customHeight="1" x14ac:dyDescent="0.2">
      <c r="A10" s="291" t="s">
        <v>71</v>
      </c>
      <c r="B10" s="364"/>
      <c r="C10" s="365"/>
    </row>
    <row r="11" spans="1:3" s="18" customFormat="1" x14ac:dyDescent="0.25">
      <c r="A11" s="17"/>
    </row>
    <row r="12" spans="1:3" s="18" customFormat="1" x14ac:dyDescent="0.25">
      <c r="A12" s="17"/>
    </row>
    <row r="13" spans="1:3" s="18" customFormat="1" x14ac:dyDescent="0.25">
      <c r="A13" s="17"/>
    </row>
    <row r="14" spans="1:3" s="18" customFormat="1" x14ac:dyDescent="0.25">
      <c r="A14" s="17"/>
    </row>
    <row r="15" spans="1:3" s="18" customFormat="1" x14ac:dyDescent="0.25">
      <c r="A15" s="17"/>
    </row>
    <row r="16" spans="1:3" s="18" customFormat="1" x14ac:dyDescent="0.25">
      <c r="A16" s="17"/>
    </row>
    <row r="17" spans="1:1" s="18" customFormat="1" x14ac:dyDescent="0.25">
      <c r="A17" s="17"/>
    </row>
    <row r="18" spans="1:1" s="18" customFormat="1" x14ac:dyDescent="0.25">
      <c r="A18" s="17"/>
    </row>
    <row r="19" spans="1:1" s="18" customFormat="1" x14ac:dyDescent="0.25">
      <c r="A19" s="17"/>
    </row>
  </sheetData>
  <mergeCells count="3">
    <mergeCell ref="A1:C1"/>
    <mergeCell ref="A2:C2"/>
    <mergeCell ref="A10:C1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16"/>
  <sheetViews>
    <sheetView showGridLines="0" zoomScaleNormal="100" workbookViewId="0">
      <selection sqref="A1:I1"/>
    </sheetView>
  </sheetViews>
  <sheetFormatPr defaultRowHeight="13.2" x14ac:dyDescent="0.25"/>
  <cols>
    <col min="1" max="1" width="15.6640625" style="8" customWidth="1"/>
    <col min="2" max="2" width="10.6640625" style="8" customWidth="1"/>
    <col min="3" max="3" width="11.6640625" customWidth="1"/>
    <col min="4" max="4" width="12.33203125" customWidth="1"/>
    <col min="5" max="5" width="19.109375" customWidth="1"/>
    <col min="6" max="6" width="13.6640625" customWidth="1"/>
    <col min="7" max="7" width="9" style="30" customWidth="1"/>
    <col min="8" max="8" width="13.33203125" customWidth="1"/>
    <col min="9" max="9" width="27.44140625" customWidth="1"/>
    <col min="10" max="10" width="14.109375" customWidth="1"/>
    <col min="11" max="11" width="14" customWidth="1"/>
  </cols>
  <sheetData>
    <row r="1" spans="1:11" ht="19.5" customHeight="1" x14ac:dyDescent="0.25">
      <c r="A1" s="280" t="s">
        <v>203</v>
      </c>
      <c r="B1" s="281"/>
      <c r="C1" s="281"/>
      <c r="D1" s="281"/>
      <c r="E1" s="281"/>
      <c r="F1" s="281"/>
      <c r="G1" s="281"/>
      <c r="H1" s="281"/>
      <c r="I1" s="282"/>
    </row>
    <row r="2" spans="1:11" s="24" customFormat="1" ht="18" customHeight="1" x14ac:dyDescent="0.25">
      <c r="A2" s="366" t="s">
        <v>204</v>
      </c>
      <c r="B2" s="367"/>
      <c r="C2" s="367"/>
      <c r="D2" s="367"/>
      <c r="E2" s="367"/>
      <c r="F2" s="367"/>
      <c r="G2" s="367"/>
      <c r="H2" s="367"/>
      <c r="I2" s="368"/>
    </row>
    <row r="3" spans="1:11" ht="13.5" customHeight="1" x14ac:dyDescent="0.25">
      <c r="A3" s="374"/>
      <c r="B3" s="361" t="s">
        <v>121</v>
      </c>
      <c r="C3" s="307" t="s">
        <v>77</v>
      </c>
      <c r="D3" s="307"/>
      <c r="E3" s="307"/>
      <c r="F3" s="307"/>
      <c r="G3" s="372" t="s">
        <v>37</v>
      </c>
      <c r="H3" s="361" t="s">
        <v>205</v>
      </c>
      <c r="I3" s="303" t="s">
        <v>81</v>
      </c>
    </row>
    <row r="4" spans="1:11" ht="45.6" customHeight="1" x14ac:dyDescent="0.25">
      <c r="A4" s="375"/>
      <c r="B4" s="370"/>
      <c r="C4" s="275" t="s">
        <v>78</v>
      </c>
      <c r="D4" s="275" t="s">
        <v>80</v>
      </c>
      <c r="E4" s="275" t="s">
        <v>79</v>
      </c>
      <c r="F4" s="275" t="s">
        <v>195</v>
      </c>
      <c r="G4" s="373"/>
      <c r="H4" s="371"/>
      <c r="I4" s="369"/>
      <c r="K4" s="36"/>
    </row>
    <row r="5" spans="1:11" ht="12.75" customHeight="1" x14ac:dyDescent="0.25">
      <c r="A5" s="99"/>
      <c r="B5" s="100"/>
      <c r="C5" s="86"/>
      <c r="D5" s="86"/>
      <c r="E5" s="86"/>
      <c r="F5" s="86"/>
      <c r="G5" s="88"/>
      <c r="H5" s="98"/>
      <c r="I5" s="77"/>
    </row>
    <row r="6" spans="1:11" s="40" customFormat="1" ht="13.5" customHeight="1" x14ac:dyDescent="0.25">
      <c r="A6" s="45" t="s">
        <v>37</v>
      </c>
      <c r="B6" s="222">
        <v>79.158508270572227</v>
      </c>
      <c r="C6" s="222">
        <v>20.841491729427783</v>
      </c>
      <c r="D6" s="222">
        <v>0</v>
      </c>
      <c r="E6" s="222">
        <v>0</v>
      </c>
      <c r="F6" s="222">
        <v>0</v>
      </c>
      <c r="G6" s="222">
        <v>100</v>
      </c>
      <c r="H6" s="222">
        <v>20.841491729427783</v>
      </c>
      <c r="I6" s="199">
        <v>2540.0000000000177</v>
      </c>
    </row>
    <row r="7" spans="1:11" ht="13.5" customHeight="1" x14ac:dyDescent="0.25">
      <c r="A7" s="44"/>
      <c r="B7" s="120"/>
      <c r="C7" s="232"/>
      <c r="D7" s="232"/>
      <c r="E7" s="232"/>
      <c r="F7" s="232"/>
      <c r="G7" s="102"/>
      <c r="H7" s="232"/>
      <c r="I7" s="199"/>
    </row>
    <row r="8" spans="1:11" ht="13.5" customHeight="1" x14ac:dyDescent="0.25">
      <c r="A8" s="45" t="s">
        <v>76</v>
      </c>
      <c r="B8" s="120"/>
      <c r="C8" s="232"/>
      <c r="D8" s="232"/>
      <c r="E8" s="232"/>
      <c r="F8" s="232"/>
      <c r="G8" s="102"/>
      <c r="H8" s="232"/>
      <c r="I8" s="199"/>
    </row>
    <row r="9" spans="1:11" x14ac:dyDescent="0.25">
      <c r="A9" s="109" t="s">
        <v>24</v>
      </c>
      <c r="B9" s="102">
        <v>76.777379338484096</v>
      </c>
      <c r="C9" s="102">
        <v>23.222620661515958</v>
      </c>
      <c r="D9" s="102">
        <v>0</v>
      </c>
      <c r="E9" s="102">
        <v>0</v>
      </c>
      <c r="F9" s="102">
        <v>0</v>
      </c>
      <c r="G9" s="102">
        <v>100</v>
      </c>
      <c r="H9" s="102">
        <v>23.222620661515958</v>
      </c>
      <c r="I9" s="206">
        <v>238.96611332580486</v>
      </c>
    </row>
    <row r="10" spans="1:11" ht="12.75" customHeight="1" x14ac:dyDescent="0.25">
      <c r="A10" s="149" t="s">
        <v>25</v>
      </c>
      <c r="B10" s="102">
        <v>76.800357894753958</v>
      </c>
      <c r="C10" s="102">
        <v>23.199642105246046</v>
      </c>
      <c r="D10" s="102">
        <v>0</v>
      </c>
      <c r="E10" s="102">
        <v>0</v>
      </c>
      <c r="F10" s="102">
        <v>0</v>
      </c>
      <c r="G10" s="102">
        <v>100</v>
      </c>
      <c r="H10" s="102">
        <v>23.199642105246046</v>
      </c>
      <c r="I10" s="206">
        <v>239.86752595227566</v>
      </c>
    </row>
    <row r="11" spans="1:11" ht="13.5" customHeight="1" x14ac:dyDescent="0.25">
      <c r="A11" s="149" t="s">
        <v>26</v>
      </c>
      <c r="B11" s="102">
        <v>79.75191576781603</v>
      </c>
      <c r="C11" s="102">
        <v>20.248084232183938</v>
      </c>
      <c r="D11" s="102">
        <v>0</v>
      </c>
      <c r="E11" s="102">
        <v>0</v>
      </c>
      <c r="F11" s="102">
        <v>0</v>
      </c>
      <c r="G11" s="102">
        <v>100</v>
      </c>
      <c r="H11" s="102">
        <v>20.248084232183938</v>
      </c>
      <c r="I11" s="206">
        <v>455.86502019461813</v>
      </c>
    </row>
    <row r="12" spans="1:11" x14ac:dyDescent="0.25">
      <c r="A12" s="109" t="s">
        <v>27</v>
      </c>
      <c r="B12" s="102">
        <v>80.622998827646498</v>
      </c>
      <c r="C12" s="102">
        <v>19.377001172353491</v>
      </c>
      <c r="D12" s="102">
        <v>0</v>
      </c>
      <c r="E12" s="102">
        <v>0</v>
      </c>
      <c r="F12" s="102">
        <v>0</v>
      </c>
      <c r="G12" s="102">
        <v>100</v>
      </c>
      <c r="H12" s="102">
        <v>19.377001172353491</v>
      </c>
      <c r="I12" s="206">
        <v>510.12217849764528</v>
      </c>
    </row>
    <row r="13" spans="1:11" ht="12.75" customHeight="1" x14ac:dyDescent="0.25">
      <c r="A13" s="109" t="s">
        <v>28</v>
      </c>
      <c r="B13" s="102">
        <v>77.314471040735853</v>
      </c>
      <c r="C13" s="102">
        <v>22.685528959264165</v>
      </c>
      <c r="D13" s="102">
        <v>0</v>
      </c>
      <c r="E13" s="102">
        <v>0</v>
      </c>
      <c r="F13" s="102">
        <v>0</v>
      </c>
      <c r="G13" s="102">
        <v>100</v>
      </c>
      <c r="H13" s="102">
        <v>22.685528959264165</v>
      </c>
      <c r="I13" s="206">
        <v>541.56015649645303</v>
      </c>
    </row>
    <row r="14" spans="1:11" x14ac:dyDescent="0.25">
      <c r="A14" s="110" t="s">
        <v>29</v>
      </c>
      <c r="B14" s="81">
        <v>81.173842043880626</v>
      </c>
      <c r="C14" s="81">
        <v>18.82615795611931</v>
      </c>
      <c r="D14" s="81">
        <v>0</v>
      </c>
      <c r="E14" s="81">
        <v>0</v>
      </c>
      <c r="F14" s="81">
        <v>0</v>
      </c>
      <c r="G14" s="81">
        <v>100</v>
      </c>
      <c r="H14" s="81">
        <v>18.82615795611931</v>
      </c>
      <c r="I14" s="257">
        <v>553.61900553320424</v>
      </c>
      <c r="K14" s="36"/>
    </row>
    <row r="15" spans="1:11" x14ac:dyDescent="0.25">
      <c r="D15" s="27"/>
    </row>
    <row r="16" spans="1:11" x14ac:dyDescent="0.25">
      <c r="D16" s="27"/>
    </row>
  </sheetData>
  <mergeCells count="8">
    <mergeCell ref="A1:I1"/>
    <mergeCell ref="A2:I2"/>
    <mergeCell ref="C3:F3"/>
    <mergeCell ref="I3:I4"/>
    <mergeCell ref="B3:B4"/>
    <mergeCell ref="H3:H4"/>
    <mergeCell ref="G3:G4"/>
    <mergeCell ref="A3:A4"/>
  </mergeCells>
  <phoneticPr fontId="0" type="noConversion"/>
  <conditionalFormatting sqref="I6:I9">
    <cfRule type="cellIs" dxfId="13" priority="2" operator="equal">
      <formula>"na"</formula>
    </cfRule>
  </conditionalFormatting>
  <conditionalFormatting sqref="I10:I14">
    <cfRule type="cellIs" dxfId="12" priority="1" operator="equal">
      <formula>"na"</formula>
    </cfRule>
  </conditionalFormatting>
  <pageMargins left="0.25" right="0.25" top="0.75" bottom="0.75" header="0.3" footer="0.3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41"/>
  <sheetViews>
    <sheetView showGridLines="0" zoomScaleNormal="100" workbookViewId="0"/>
  </sheetViews>
  <sheetFormatPr defaultRowHeight="13.2" x14ac:dyDescent="0.25"/>
  <cols>
    <col min="1" max="1" width="14.6640625" style="8" customWidth="1"/>
    <col min="2" max="2" width="13" style="8" customWidth="1"/>
    <col min="3" max="3" width="12.109375" customWidth="1"/>
    <col min="4" max="4" width="13.44140625" customWidth="1"/>
    <col min="5" max="5" width="21.5546875" customWidth="1"/>
    <col min="6" max="6" width="13" customWidth="1"/>
    <col min="7" max="7" width="9" style="30" customWidth="1"/>
    <col min="8" max="8" width="13.33203125" customWidth="1"/>
    <col min="9" max="9" width="23.88671875" customWidth="1"/>
    <col min="10" max="10" width="14.109375" customWidth="1"/>
    <col min="11" max="11" width="14" customWidth="1"/>
  </cols>
  <sheetData>
    <row r="1" spans="1:9" ht="19.5" customHeight="1" x14ac:dyDescent="0.25">
      <c r="A1" s="280" t="s">
        <v>196</v>
      </c>
      <c r="B1" s="281"/>
      <c r="C1" s="281"/>
      <c r="D1" s="281"/>
      <c r="E1" s="281"/>
      <c r="F1" s="281"/>
      <c r="G1" s="281"/>
      <c r="H1" s="281"/>
      <c r="I1" s="282"/>
    </row>
    <row r="2" spans="1:9" s="24" customFormat="1" ht="24" customHeight="1" x14ac:dyDescent="0.25">
      <c r="A2" s="283" t="s">
        <v>197</v>
      </c>
      <c r="B2" s="292"/>
      <c r="C2" s="292"/>
      <c r="D2" s="292"/>
      <c r="E2" s="292"/>
      <c r="F2" s="292"/>
      <c r="G2" s="292"/>
      <c r="H2" s="292"/>
      <c r="I2" s="293"/>
    </row>
    <row r="3" spans="1:9" ht="13.5" customHeight="1" x14ac:dyDescent="0.25">
      <c r="A3" s="376"/>
      <c r="B3" s="350" t="s">
        <v>198</v>
      </c>
      <c r="C3" s="298" t="s">
        <v>77</v>
      </c>
      <c r="D3" s="298"/>
      <c r="E3" s="298"/>
      <c r="F3" s="298"/>
      <c r="G3" s="372" t="s">
        <v>37</v>
      </c>
      <c r="H3" s="361" t="s">
        <v>152</v>
      </c>
      <c r="I3" s="303" t="s">
        <v>81</v>
      </c>
    </row>
    <row r="4" spans="1:9" ht="54.75" customHeight="1" x14ac:dyDescent="0.25">
      <c r="A4" s="290"/>
      <c r="B4" s="370"/>
      <c r="C4" s="275" t="s">
        <v>123</v>
      </c>
      <c r="D4" s="275" t="s">
        <v>80</v>
      </c>
      <c r="E4" s="275" t="s">
        <v>122</v>
      </c>
      <c r="F4" s="275" t="s">
        <v>195</v>
      </c>
      <c r="G4" s="373"/>
      <c r="H4" s="371"/>
      <c r="I4" s="369"/>
    </row>
    <row r="5" spans="1:9" ht="12.75" customHeight="1" x14ac:dyDescent="0.25">
      <c r="A5" s="103"/>
      <c r="B5" s="100"/>
      <c r="C5" s="86"/>
      <c r="D5" s="86"/>
      <c r="E5" s="86"/>
      <c r="F5" s="86"/>
      <c r="G5" s="88"/>
      <c r="H5" s="98"/>
      <c r="I5" s="77"/>
    </row>
    <row r="6" spans="1:9" s="40" customFormat="1" x14ac:dyDescent="0.25">
      <c r="A6" s="45" t="s">
        <v>37</v>
      </c>
      <c r="B6" s="222">
        <v>77.521263684048208</v>
      </c>
      <c r="C6" s="222">
        <v>18.85168056702463</v>
      </c>
      <c r="D6" s="222">
        <v>0</v>
      </c>
      <c r="E6" s="222">
        <v>0</v>
      </c>
      <c r="F6" s="222">
        <v>3.6270557489269581</v>
      </c>
      <c r="G6" s="120">
        <v>100</v>
      </c>
      <c r="H6" s="222">
        <v>22.478736315951657</v>
      </c>
      <c r="I6" s="199">
        <v>2540.0000000000177</v>
      </c>
    </row>
    <row r="7" spans="1:9" x14ac:dyDescent="0.25">
      <c r="A7" s="44"/>
      <c r="B7" s="232"/>
      <c r="C7" s="232"/>
      <c r="D7" s="232"/>
      <c r="E7" s="232"/>
      <c r="F7" s="232"/>
      <c r="G7" s="102"/>
      <c r="H7" s="232"/>
      <c r="I7" s="199"/>
    </row>
    <row r="8" spans="1:9" x14ac:dyDescent="0.25">
      <c r="A8" s="45" t="s">
        <v>76</v>
      </c>
      <c r="B8" s="232"/>
      <c r="C8" s="232"/>
      <c r="D8" s="232"/>
      <c r="E8" s="232"/>
      <c r="F8" s="232"/>
      <c r="G8" s="102"/>
      <c r="H8" s="232"/>
      <c r="I8" s="199"/>
    </row>
    <row r="9" spans="1:9" x14ac:dyDescent="0.25">
      <c r="A9" s="109" t="s">
        <v>24</v>
      </c>
      <c r="B9" s="102">
        <v>76.777379338484096</v>
      </c>
      <c r="C9" s="102">
        <v>19.664741115714371</v>
      </c>
      <c r="D9" s="102">
        <v>0</v>
      </c>
      <c r="E9" s="102">
        <v>0</v>
      </c>
      <c r="F9" s="102">
        <v>3.5578795458015873</v>
      </c>
      <c r="G9" s="102">
        <v>100</v>
      </c>
      <c r="H9" s="102">
        <v>23.222620661515958</v>
      </c>
      <c r="I9" s="206">
        <v>238.96611332580486</v>
      </c>
    </row>
    <row r="10" spans="1:9" x14ac:dyDescent="0.25">
      <c r="A10" s="149" t="s">
        <v>25</v>
      </c>
      <c r="B10" s="102">
        <v>75.56919852497029</v>
      </c>
      <c r="C10" s="102">
        <v>18.733128846865821</v>
      </c>
      <c r="D10" s="102">
        <v>0</v>
      </c>
      <c r="E10" s="102">
        <v>0</v>
      </c>
      <c r="F10" s="102">
        <v>5.6976726281638692</v>
      </c>
      <c r="G10" s="102">
        <v>100</v>
      </c>
      <c r="H10" s="102">
        <v>24.430801475029689</v>
      </c>
      <c r="I10" s="206">
        <v>239.86752595227566</v>
      </c>
    </row>
    <row r="11" spans="1:9" x14ac:dyDescent="0.25">
      <c r="A11" s="149" t="s">
        <v>26</v>
      </c>
      <c r="B11" s="102">
        <v>76.815923151223984</v>
      </c>
      <c r="C11" s="102">
        <v>20.153188281519693</v>
      </c>
      <c r="D11" s="102">
        <v>0</v>
      </c>
      <c r="E11" s="102">
        <v>0</v>
      </c>
      <c r="F11" s="102">
        <v>3.0308885672562798</v>
      </c>
      <c r="G11" s="102">
        <v>100</v>
      </c>
      <c r="H11" s="102">
        <v>23.184076848775966</v>
      </c>
      <c r="I11" s="206">
        <v>455.86502019461813</v>
      </c>
    </row>
    <row r="12" spans="1:9" x14ac:dyDescent="0.25">
      <c r="A12" s="109" t="s">
        <v>27</v>
      </c>
      <c r="B12" s="102">
        <v>76.8442110482667</v>
      </c>
      <c r="C12" s="102">
        <v>21.389558550233257</v>
      </c>
      <c r="D12" s="102">
        <v>0</v>
      </c>
      <c r="E12" s="102">
        <v>0</v>
      </c>
      <c r="F12" s="102">
        <v>1.7662304015000216</v>
      </c>
      <c r="G12" s="102">
        <v>100</v>
      </c>
      <c r="H12" s="102">
        <v>23.155788951733314</v>
      </c>
      <c r="I12" s="206">
        <v>510.12217849764528</v>
      </c>
    </row>
    <row r="13" spans="1:9" ht="13.5" customHeight="1" x14ac:dyDescent="0.25">
      <c r="A13" s="109" t="s">
        <v>28</v>
      </c>
      <c r="B13" s="102">
        <v>76.166251555777635</v>
      </c>
      <c r="C13" s="102">
        <v>20.38511094087669</v>
      </c>
      <c r="D13" s="102">
        <v>0</v>
      </c>
      <c r="E13" s="102">
        <v>0</v>
      </c>
      <c r="F13" s="102">
        <v>3.4486375033456635</v>
      </c>
      <c r="G13" s="102">
        <v>100</v>
      </c>
      <c r="H13" s="102">
        <v>23.833748444222355</v>
      </c>
      <c r="I13" s="206">
        <v>541.56015649645303</v>
      </c>
    </row>
    <row r="14" spans="1:9" ht="13.5" customHeight="1" x14ac:dyDescent="0.25">
      <c r="A14" s="110" t="s">
        <v>29</v>
      </c>
      <c r="B14" s="81">
        <v>81.218283462228356</v>
      </c>
      <c r="C14" s="81">
        <v>13.641885271113164</v>
      </c>
      <c r="D14" s="81">
        <v>0</v>
      </c>
      <c r="E14" s="81">
        <v>0</v>
      </c>
      <c r="F14" s="81">
        <v>5.1398312666584864</v>
      </c>
      <c r="G14" s="81">
        <v>100</v>
      </c>
      <c r="H14" s="81">
        <v>18.781716537771615</v>
      </c>
      <c r="I14" s="257">
        <v>553.61900553320424</v>
      </c>
    </row>
    <row r="15" spans="1:9" s="20" customFormat="1" x14ac:dyDescent="0.25">
      <c r="A15" s="21"/>
      <c r="B15" s="21"/>
      <c r="G15" s="31"/>
    </row>
    <row r="16" spans="1:9" s="20" customFormat="1" x14ac:dyDescent="0.25">
      <c r="A16" s="21"/>
      <c r="B16" s="21"/>
      <c r="G16" s="31"/>
    </row>
    <row r="17" spans="1:7" s="20" customFormat="1" x14ac:dyDescent="0.25">
      <c r="A17" s="21"/>
      <c r="B17" s="21"/>
      <c r="G17" s="31"/>
    </row>
    <row r="18" spans="1:7" s="20" customFormat="1" x14ac:dyDescent="0.25">
      <c r="A18" s="21"/>
      <c r="B18" s="21"/>
      <c r="G18" s="31"/>
    </row>
    <row r="19" spans="1:7" s="20" customFormat="1" x14ac:dyDescent="0.25">
      <c r="A19" s="21"/>
      <c r="B19" s="21"/>
      <c r="D19" s="28"/>
      <c r="G19" s="31"/>
    </row>
    <row r="20" spans="1:7" x14ac:dyDescent="0.25">
      <c r="D20" s="27"/>
    </row>
    <row r="24" spans="1:7" x14ac:dyDescent="0.25">
      <c r="C24" s="27"/>
    </row>
    <row r="25" spans="1:7" x14ac:dyDescent="0.25">
      <c r="C25" s="27"/>
    </row>
    <row r="40" spans="4:4" x14ac:dyDescent="0.25">
      <c r="D40" s="27"/>
    </row>
    <row r="41" spans="4:4" x14ac:dyDescent="0.25">
      <c r="D41" s="27"/>
    </row>
  </sheetData>
  <mergeCells count="8">
    <mergeCell ref="A1:I1"/>
    <mergeCell ref="A2:I2"/>
    <mergeCell ref="A3:A4"/>
    <mergeCell ref="B3:B4"/>
    <mergeCell ref="C3:F3"/>
    <mergeCell ref="G3:G4"/>
    <mergeCell ref="H3:H4"/>
    <mergeCell ref="I3:I4"/>
  </mergeCells>
  <conditionalFormatting sqref="I6:I9">
    <cfRule type="cellIs" dxfId="11" priority="2" operator="equal">
      <formula>"na"</formula>
    </cfRule>
  </conditionalFormatting>
  <conditionalFormatting sqref="I10:I14">
    <cfRule type="cellIs" dxfId="10" priority="1" operator="equal">
      <formula>"na"</formula>
    </cfRule>
  </conditionalFormatting>
  <pageMargins left="0.25" right="0.25" top="0.75" bottom="0.75" header="0.3" footer="0.3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37"/>
  <sheetViews>
    <sheetView showGridLines="0" zoomScaleNormal="100" workbookViewId="0">
      <selection sqref="A1:I1"/>
    </sheetView>
  </sheetViews>
  <sheetFormatPr defaultRowHeight="13.2" x14ac:dyDescent="0.25"/>
  <cols>
    <col min="1" max="1" width="14.6640625" style="8" customWidth="1"/>
    <col min="2" max="2" width="10.6640625" style="8" customWidth="1"/>
    <col min="3" max="3" width="10.33203125" customWidth="1"/>
    <col min="4" max="4" width="12.88671875" customWidth="1"/>
    <col min="5" max="5" width="19.44140625" customWidth="1"/>
    <col min="6" max="6" width="13.5546875" customWidth="1"/>
    <col min="7" max="7" width="9" style="30" customWidth="1"/>
    <col min="8" max="8" width="13.33203125" customWidth="1"/>
    <col min="9" max="9" width="29.5546875" customWidth="1"/>
    <col min="10" max="10" width="14.109375" customWidth="1"/>
    <col min="11" max="11" width="14" customWidth="1"/>
  </cols>
  <sheetData>
    <row r="1" spans="1:13" ht="19.5" customHeight="1" x14ac:dyDescent="0.25">
      <c r="A1" s="280" t="s">
        <v>199</v>
      </c>
      <c r="B1" s="281"/>
      <c r="C1" s="281"/>
      <c r="D1" s="281"/>
      <c r="E1" s="281"/>
      <c r="F1" s="281"/>
      <c r="G1" s="281"/>
      <c r="H1" s="281"/>
      <c r="I1" s="282"/>
    </row>
    <row r="2" spans="1:13" s="24" customFormat="1" ht="12.75" customHeight="1" x14ac:dyDescent="0.25">
      <c r="A2" s="366" t="s">
        <v>200</v>
      </c>
      <c r="B2" s="367"/>
      <c r="C2" s="367"/>
      <c r="D2" s="367"/>
      <c r="E2" s="367"/>
      <c r="F2" s="367"/>
      <c r="G2" s="367"/>
      <c r="H2" s="367"/>
      <c r="I2" s="368"/>
    </row>
    <row r="3" spans="1:13" s="35" customFormat="1" ht="13.5" customHeight="1" x14ac:dyDescent="0.25">
      <c r="A3" s="377"/>
      <c r="B3" s="379" t="s">
        <v>201</v>
      </c>
      <c r="C3" s="381" t="s">
        <v>77</v>
      </c>
      <c r="D3" s="381"/>
      <c r="E3" s="381"/>
      <c r="F3" s="381"/>
      <c r="G3" s="372" t="s">
        <v>37</v>
      </c>
      <c r="H3" s="361" t="s">
        <v>152</v>
      </c>
      <c r="I3" s="303" t="s">
        <v>81</v>
      </c>
      <c r="J3" s="34"/>
      <c r="K3" s="34"/>
      <c r="L3" s="34"/>
      <c r="M3" s="34"/>
    </row>
    <row r="4" spans="1:13" s="35" customFormat="1" ht="48.75" customHeight="1" x14ac:dyDescent="0.25">
      <c r="A4" s="378"/>
      <c r="B4" s="380"/>
      <c r="C4" s="277" t="s">
        <v>78</v>
      </c>
      <c r="D4" s="277" t="s">
        <v>123</v>
      </c>
      <c r="E4" s="277" t="s">
        <v>202</v>
      </c>
      <c r="F4" s="275" t="s">
        <v>195</v>
      </c>
      <c r="G4" s="373"/>
      <c r="H4" s="371"/>
      <c r="I4" s="369"/>
      <c r="J4" s="34"/>
      <c r="K4" s="34"/>
      <c r="L4" s="34"/>
      <c r="M4" s="34"/>
    </row>
    <row r="5" spans="1:13" s="35" customFormat="1" ht="12.75" customHeight="1" x14ac:dyDescent="0.25">
      <c r="A5" s="108"/>
      <c r="B5" s="104"/>
      <c r="C5" s="105"/>
      <c r="D5" s="105"/>
      <c r="E5" s="105"/>
      <c r="F5" s="105"/>
      <c r="G5" s="106"/>
      <c r="H5" s="105"/>
      <c r="I5" s="107"/>
      <c r="J5" s="34"/>
      <c r="K5" s="34"/>
      <c r="L5" s="34"/>
      <c r="M5" s="34"/>
    </row>
    <row r="6" spans="1:13" s="139" customFormat="1" x14ac:dyDescent="0.25">
      <c r="A6" s="45" t="s">
        <v>37</v>
      </c>
      <c r="B6" s="222">
        <v>76.711030445271277</v>
      </c>
      <c r="C6" s="222">
        <v>0.75709529292725697</v>
      </c>
      <c r="D6" s="222">
        <v>2.0068864346668365</v>
      </c>
      <c r="E6" s="222">
        <v>16.84479413235783</v>
      </c>
      <c r="F6" s="222">
        <v>3.6801936947769884</v>
      </c>
      <c r="G6" s="120">
        <v>100</v>
      </c>
      <c r="H6" s="222">
        <v>23.288969554728922</v>
      </c>
      <c r="I6" s="199">
        <v>2540.0000000000177</v>
      </c>
      <c r="J6" s="138"/>
      <c r="K6" s="138"/>
      <c r="L6" s="138"/>
      <c r="M6" s="138"/>
    </row>
    <row r="7" spans="1:13" s="35" customFormat="1" x14ac:dyDescent="0.25">
      <c r="A7" s="44"/>
      <c r="B7" s="232"/>
      <c r="C7" s="232"/>
      <c r="D7" s="232"/>
      <c r="E7" s="232"/>
      <c r="F7" s="232"/>
      <c r="G7" s="102"/>
      <c r="H7" s="232"/>
      <c r="I7" s="199"/>
      <c r="J7" s="34"/>
      <c r="K7" s="34"/>
      <c r="L7" s="34"/>
      <c r="M7" s="34"/>
    </row>
    <row r="8" spans="1:13" s="35" customFormat="1" x14ac:dyDescent="0.25">
      <c r="A8" s="45" t="s">
        <v>76</v>
      </c>
      <c r="B8" s="233"/>
      <c r="C8" s="232"/>
      <c r="D8" s="232"/>
      <c r="E8" s="232"/>
      <c r="F8" s="232"/>
      <c r="G8" s="102"/>
      <c r="H8" s="232"/>
      <c r="I8" s="199"/>
      <c r="J8" s="34"/>
      <c r="K8" s="34"/>
      <c r="L8" s="34"/>
      <c r="M8" s="34"/>
    </row>
    <row r="9" spans="1:13" s="35" customFormat="1" x14ac:dyDescent="0.25">
      <c r="A9" s="109" t="s">
        <v>24</v>
      </c>
      <c r="B9" s="102">
        <v>76.777379338484096</v>
      </c>
      <c r="C9" s="102">
        <v>1.4255490297383506</v>
      </c>
      <c r="D9" s="102">
        <v>0</v>
      </c>
      <c r="E9" s="102">
        <v>19.664741115714371</v>
      </c>
      <c r="F9" s="102">
        <v>2.13233051606323</v>
      </c>
      <c r="G9" s="102">
        <v>100</v>
      </c>
      <c r="H9" s="102">
        <v>23.222620661515958</v>
      </c>
      <c r="I9" s="206">
        <v>238.96611332580486</v>
      </c>
      <c r="J9" s="34"/>
      <c r="K9" s="34"/>
      <c r="L9" s="34"/>
      <c r="M9" s="34"/>
    </row>
    <row r="10" spans="1:13" s="35" customFormat="1" x14ac:dyDescent="0.25">
      <c r="A10" s="149" t="s">
        <v>25</v>
      </c>
      <c r="B10" s="102">
        <v>76.122613775974401</v>
      </c>
      <c r="C10" s="102">
        <v>0.30934158259031225</v>
      </c>
      <c r="D10" s="102">
        <v>0.12311731664799323</v>
      </c>
      <c r="E10" s="102">
        <v>18.610011530217829</v>
      </c>
      <c r="F10" s="102">
        <v>4.8349157945694685</v>
      </c>
      <c r="G10" s="102">
        <v>100</v>
      </c>
      <c r="H10" s="102">
        <v>23.877386224025603</v>
      </c>
      <c r="I10" s="206">
        <v>239.86752595227566</v>
      </c>
      <c r="J10" s="34"/>
      <c r="K10" s="34"/>
      <c r="L10" s="34"/>
      <c r="M10" s="34"/>
    </row>
    <row r="11" spans="1:13" s="35" customFormat="1" x14ac:dyDescent="0.25">
      <c r="A11" s="149" t="s">
        <v>26</v>
      </c>
      <c r="B11" s="102">
        <v>75.695309440930899</v>
      </c>
      <c r="C11" s="102">
        <v>1.3889743301175885</v>
      </c>
      <c r="D11" s="102">
        <v>3.9633702905099808</v>
      </c>
      <c r="E11" s="102">
        <v>16.189817991009711</v>
      </c>
      <c r="F11" s="102">
        <v>2.7625279474318423</v>
      </c>
      <c r="G11" s="102">
        <v>100</v>
      </c>
      <c r="H11" s="102">
        <v>24.304690559069133</v>
      </c>
      <c r="I11" s="206">
        <v>455.86502019461813</v>
      </c>
      <c r="J11" s="34"/>
      <c r="K11" s="34"/>
      <c r="L11" s="34"/>
      <c r="M11" s="34"/>
    </row>
    <row r="12" spans="1:13" s="35" customFormat="1" x14ac:dyDescent="0.25">
      <c r="A12" s="109" t="s">
        <v>27</v>
      </c>
      <c r="B12" s="102">
        <v>76.117770329275629</v>
      </c>
      <c r="C12" s="102">
        <v>0.61827764065378277</v>
      </c>
      <c r="D12" s="102">
        <v>4.1401584492519827</v>
      </c>
      <c r="E12" s="102">
        <v>17.249400100981301</v>
      </c>
      <c r="F12" s="102">
        <v>1.8743934798372059</v>
      </c>
      <c r="G12" s="102">
        <v>100</v>
      </c>
      <c r="H12" s="102">
        <v>23.882229670724271</v>
      </c>
      <c r="I12" s="206">
        <v>510.12217849764528</v>
      </c>
      <c r="J12" s="34"/>
      <c r="K12" s="34"/>
      <c r="L12" s="34"/>
      <c r="M12" s="34"/>
    </row>
    <row r="13" spans="1:13" s="35" customFormat="1" x14ac:dyDescent="0.25">
      <c r="A13" s="109" t="s">
        <v>28</v>
      </c>
      <c r="B13" s="102">
        <v>75.17877568856791</v>
      </c>
      <c r="C13" s="102">
        <v>0.49067025033153672</v>
      </c>
      <c r="D13" s="102">
        <v>1.6388897352896838</v>
      </c>
      <c r="E13" s="102">
        <v>18.746221205586973</v>
      </c>
      <c r="F13" s="102">
        <v>3.9454431202238673</v>
      </c>
      <c r="G13" s="102">
        <v>100</v>
      </c>
      <c r="H13" s="102">
        <v>24.821224311432083</v>
      </c>
      <c r="I13" s="206">
        <v>541.56015649645303</v>
      </c>
      <c r="J13" s="34"/>
      <c r="K13" s="34"/>
      <c r="L13" s="34"/>
      <c r="M13" s="34"/>
    </row>
    <row r="14" spans="1:13" s="35" customFormat="1" x14ac:dyDescent="0.25">
      <c r="A14" s="110" t="s">
        <v>29</v>
      </c>
      <c r="B14" s="81">
        <v>79.819236343435719</v>
      </c>
      <c r="C14" s="81">
        <v>0.53078692104674408</v>
      </c>
      <c r="D14" s="81">
        <v>0.47262429358195679</v>
      </c>
      <c r="E14" s="81">
        <v>13.169260977531206</v>
      </c>
      <c r="F14" s="81">
        <v>6.0080914644044041</v>
      </c>
      <c r="G14" s="81">
        <v>100</v>
      </c>
      <c r="H14" s="81">
        <v>20.180763656564316</v>
      </c>
      <c r="I14" s="257">
        <v>553.61900553320424</v>
      </c>
      <c r="J14" s="34"/>
      <c r="K14" s="34"/>
      <c r="L14" s="34"/>
      <c r="M14" s="34"/>
    </row>
    <row r="15" spans="1:13" s="20" customFormat="1" x14ac:dyDescent="0.25">
      <c r="A15" s="21"/>
      <c r="B15" s="21"/>
      <c r="D15" s="28"/>
      <c r="G15" s="31"/>
    </row>
    <row r="16" spans="1:13" x14ac:dyDescent="0.25">
      <c r="D16" s="27"/>
    </row>
    <row r="20" spans="3:3" x14ac:dyDescent="0.25">
      <c r="C20" s="27"/>
    </row>
    <row r="21" spans="3:3" x14ac:dyDescent="0.25">
      <c r="C21" s="27"/>
    </row>
    <row r="36" spans="4:4" x14ac:dyDescent="0.25">
      <c r="D36" s="27"/>
    </row>
    <row r="37" spans="4:4" x14ac:dyDescent="0.25">
      <c r="D37" s="27"/>
    </row>
  </sheetData>
  <mergeCells count="8">
    <mergeCell ref="A1:I1"/>
    <mergeCell ref="A2:I2"/>
    <mergeCell ref="A3:A4"/>
    <mergeCell ref="B3:B4"/>
    <mergeCell ref="C3:F3"/>
    <mergeCell ref="G3:G4"/>
    <mergeCell ref="H3:H4"/>
    <mergeCell ref="I3:I4"/>
  </mergeCells>
  <conditionalFormatting sqref="I6:I9">
    <cfRule type="cellIs" dxfId="9" priority="2" operator="equal">
      <formula>"na"</formula>
    </cfRule>
  </conditionalFormatting>
  <conditionalFormatting sqref="I10:I14">
    <cfRule type="cellIs" dxfId="8" priority="1" operator="equal">
      <formula>"na"</formula>
    </cfRule>
  </conditionalFormatting>
  <pageMargins left="0.25" right="0.25" top="0.75" bottom="0.75" header="0.3" footer="0.3"/>
  <pageSetup paperSize="9" scale="8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27"/>
  <sheetViews>
    <sheetView showGridLines="0" workbookViewId="0"/>
  </sheetViews>
  <sheetFormatPr defaultColWidth="9.109375" defaultRowHeight="10.199999999999999" x14ac:dyDescent="0.2"/>
  <cols>
    <col min="1" max="1" width="7" style="7" customWidth="1"/>
    <col min="2" max="3" width="11.44140625" style="4" customWidth="1"/>
    <col min="4" max="4" width="0.6640625" style="7" customWidth="1"/>
    <col min="5" max="5" width="11.44140625" style="4" customWidth="1"/>
    <col min="6" max="6" width="19.88671875" style="4" customWidth="1"/>
    <col min="7" max="16384" width="9.109375" style="4"/>
  </cols>
  <sheetData>
    <row r="1" spans="1:6" ht="19.5" customHeight="1" x14ac:dyDescent="0.2">
      <c r="A1" s="312" t="s">
        <v>221</v>
      </c>
      <c r="B1" s="313"/>
      <c r="C1" s="313"/>
      <c r="D1" s="313"/>
      <c r="E1" s="313"/>
      <c r="F1" s="314"/>
    </row>
    <row r="2" spans="1:6" s="23" customFormat="1" ht="25.2" customHeight="1" x14ac:dyDescent="0.25">
      <c r="A2" s="294" t="s">
        <v>124</v>
      </c>
      <c r="B2" s="382"/>
      <c r="C2" s="382"/>
      <c r="D2" s="382"/>
      <c r="E2" s="382"/>
      <c r="F2" s="383"/>
    </row>
    <row r="3" spans="1:6" s="1" customFormat="1" ht="13.5" customHeight="1" x14ac:dyDescent="0.25">
      <c r="A3" s="385"/>
      <c r="B3" s="298" t="s">
        <v>83</v>
      </c>
      <c r="C3" s="384"/>
      <c r="D3" s="16"/>
      <c r="E3" s="298" t="s">
        <v>84</v>
      </c>
      <c r="F3" s="311"/>
    </row>
    <row r="4" spans="1:6" ht="12.75" customHeight="1" x14ac:dyDescent="0.2">
      <c r="A4" s="386"/>
      <c r="B4" s="6" t="s">
        <v>34</v>
      </c>
      <c r="C4" s="6" t="s">
        <v>35</v>
      </c>
      <c r="D4" s="6"/>
      <c r="E4" s="193" t="s">
        <v>34</v>
      </c>
      <c r="F4" s="234" t="s">
        <v>35</v>
      </c>
    </row>
    <row r="5" spans="1:6" ht="12.75" customHeight="1" x14ac:dyDescent="0.2">
      <c r="A5" s="114"/>
      <c r="B5" s="111"/>
      <c r="C5" s="111"/>
      <c r="D5" s="111"/>
      <c r="E5" s="111"/>
      <c r="F5" s="112"/>
    </row>
    <row r="6" spans="1:6" s="127" customFormat="1" ht="12.75" customHeight="1" x14ac:dyDescent="0.2">
      <c r="A6" s="93" t="s">
        <v>37</v>
      </c>
      <c r="B6" s="197">
        <v>2010.6261100725349</v>
      </c>
      <c r="C6" s="120">
        <v>100</v>
      </c>
      <c r="D6" s="101"/>
      <c r="E6" s="197">
        <v>2029.8563305128878</v>
      </c>
      <c r="F6" s="137">
        <v>100</v>
      </c>
    </row>
    <row r="7" spans="1:6" ht="12.75" customHeight="1" x14ac:dyDescent="0.2">
      <c r="A7" s="54"/>
      <c r="B7" s="56"/>
      <c r="C7" s="102"/>
      <c r="D7" s="56"/>
      <c r="E7" s="56"/>
      <c r="F7" s="113"/>
    </row>
    <row r="8" spans="1:6" ht="12.75" customHeight="1" x14ac:dyDescent="0.2">
      <c r="A8" s="93" t="s">
        <v>82</v>
      </c>
      <c r="B8" s="56"/>
      <c r="C8" s="102"/>
      <c r="D8" s="56"/>
      <c r="E8" s="56"/>
      <c r="F8" s="113"/>
    </row>
    <row r="9" spans="1:6" ht="12.75" customHeight="1" x14ac:dyDescent="0.2">
      <c r="A9" s="95">
        <v>0</v>
      </c>
      <c r="B9" s="216">
        <v>250.46171152733055</v>
      </c>
      <c r="C9" s="102">
        <v>12.456901373786247</v>
      </c>
      <c r="D9" s="56"/>
      <c r="E9" s="216">
        <v>286.94687001789271</v>
      </c>
      <c r="F9" s="113">
        <v>14.136314265423371</v>
      </c>
    </row>
    <row r="10" spans="1:6" ht="12.75" customHeight="1" x14ac:dyDescent="0.2">
      <c r="A10" s="95">
        <v>1</v>
      </c>
      <c r="B10" s="216">
        <v>193.23090740700513</v>
      </c>
      <c r="C10" s="102">
        <v>9.6104843381365512</v>
      </c>
      <c r="D10" s="56"/>
      <c r="E10" s="216">
        <v>183.74207599959433</v>
      </c>
      <c r="F10" s="113">
        <v>9.0519744297946385</v>
      </c>
    </row>
    <row r="11" spans="1:6" ht="12.75" customHeight="1" x14ac:dyDescent="0.2">
      <c r="A11" s="95">
        <v>2</v>
      </c>
      <c r="B11" s="216">
        <v>211.8902068652819</v>
      </c>
      <c r="C11" s="102">
        <v>10.538518613867886</v>
      </c>
      <c r="D11" s="56"/>
      <c r="E11" s="216">
        <v>154.07051990365434</v>
      </c>
      <c r="F11" s="113">
        <v>7.5902179670383392</v>
      </c>
    </row>
    <row r="12" spans="1:6" ht="12.75" customHeight="1" x14ac:dyDescent="0.2">
      <c r="A12" s="95">
        <v>3</v>
      </c>
      <c r="B12" s="216">
        <v>200.71017977531699</v>
      </c>
      <c r="C12" s="102">
        <v>9.982471567927476</v>
      </c>
      <c r="D12" s="56"/>
      <c r="E12" s="216">
        <v>156.87498627062914</v>
      </c>
      <c r="F12" s="113">
        <v>7.7283787976753615</v>
      </c>
    </row>
    <row r="13" spans="1:6" ht="12.75" customHeight="1" x14ac:dyDescent="0.2">
      <c r="A13" s="95">
        <v>4</v>
      </c>
      <c r="B13" s="216">
        <v>210.58667893500584</v>
      </c>
      <c r="C13" s="102">
        <v>10.473686673023895</v>
      </c>
      <c r="D13" s="56"/>
      <c r="E13" s="216">
        <v>213.6114431369086</v>
      </c>
      <c r="F13" s="113">
        <v>10.523475968515219</v>
      </c>
    </row>
    <row r="14" spans="1:6" ht="12.75" customHeight="1" x14ac:dyDescent="0.2">
      <c r="A14" s="95">
        <v>5</v>
      </c>
      <c r="B14" s="216">
        <v>150.36692225183458</v>
      </c>
      <c r="C14" s="102">
        <v>7.4786118363105301</v>
      </c>
      <c r="D14" s="56"/>
      <c r="E14" s="216">
        <v>271.52522202589171</v>
      </c>
      <c r="F14" s="113">
        <v>13.376573402970095</v>
      </c>
    </row>
    <row r="15" spans="1:6" ht="12.75" customHeight="1" x14ac:dyDescent="0.2">
      <c r="A15" s="95">
        <v>6</v>
      </c>
      <c r="B15" s="216">
        <v>212.92396715173226</v>
      </c>
      <c r="C15" s="102">
        <v>10.589933458292297</v>
      </c>
      <c r="D15" s="56"/>
      <c r="E15" s="216">
        <v>260.51387848605208</v>
      </c>
      <c r="F15" s="113">
        <v>12.834104294476226</v>
      </c>
    </row>
    <row r="16" spans="1:6" ht="12.75" customHeight="1" x14ac:dyDescent="0.2">
      <c r="A16" s="95">
        <v>7</v>
      </c>
      <c r="B16" s="216">
        <v>189.36507090301032</v>
      </c>
      <c r="C16" s="102">
        <v>9.4182140555301377</v>
      </c>
      <c r="D16" s="56"/>
      <c r="E16" s="216">
        <v>177.21367464824095</v>
      </c>
      <c r="F16" s="113">
        <v>8.7303555421315959</v>
      </c>
    </row>
    <row r="17" spans="1:6" ht="12.75" customHeight="1" x14ac:dyDescent="0.2">
      <c r="A17" s="95">
        <v>8</v>
      </c>
      <c r="B17" s="216">
        <v>220.21184486983782</v>
      </c>
      <c r="C17" s="102">
        <v>10.952401531376388</v>
      </c>
      <c r="D17" s="56"/>
      <c r="E17" s="216">
        <v>172.31766069581957</v>
      </c>
      <c r="F17" s="113">
        <v>8.4891555183257594</v>
      </c>
    </row>
    <row r="18" spans="1:6" ht="12.75" customHeight="1" x14ac:dyDescent="0.2">
      <c r="A18" s="96">
        <v>9</v>
      </c>
      <c r="B18" s="262">
        <v>170.87862038617936</v>
      </c>
      <c r="C18" s="81">
        <v>8.4987765517485894</v>
      </c>
      <c r="D18" s="84"/>
      <c r="E18" s="262">
        <v>153.03999932820432</v>
      </c>
      <c r="F18" s="82">
        <v>7.5394498136493926</v>
      </c>
    </row>
    <row r="19" spans="1:6" s="18" customFormat="1" x14ac:dyDescent="0.25">
      <c r="A19" s="17"/>
      <c r="D19" s="17"/>
    </row>
    <row r="20" spans="1:6" s="18" customFormat="1" x14ac:dyDescent="0.25">
      <c r="A20" s="17"/>
      <c r="D20" s="17"/>
    </row>
    <row r="21" spans="1:6" s="18" customFormat="1" x14ac:dyDescent="0.25">
      <c r="A21" s="17"/>
      <c r="D21" s="17"/>
    </row>
    <row r="22" spans="1:6" s="18" customFormat="1" x14ac:dyDescent="0.25">
      <c r="A22" s="17"/>
      <c r="D22" s="17"/>
    </row>
    <row r="23" spans="1:6" s="18" customFormat="1" x14ac:dyDescent="0.25">
      <c r="A23" s="17"/>
      <c r="D23" s="17"/>
    </row>
    <row r="24" spans="1:6" s="18" customFormat="1" x14ac:dyDescent="0.25">
      <c r="A24" s="17"/>
      <c r="D24" s="17"/>
    </row>
    <row r="25" spans="1:6" s="18" customFormat="1" x14ac:dyDescent="0.25">
      <c r="A25" s="17"/>
      <c r="D25" s="17"/>
    </row>
    <row r="26" spans="1:6" s="18" customFormat="1" x14ac:dyDescent="0.25">
      <c r="A26" s="17"/>
      <c r="D26" s="17"/>
    </row>
    <row r="27" spans="1:6" s="18" customFormat="1" x14ac:dyDescent="0.25">
      <c r="A27" s="17"/>
      <c r="D27" s="17"/>
    </row>
  </sheetData>
  <mergeCells count="5">
    <mergeCell ref="A2:F2"/>
    <mergeCell ref="A1:F1"/>
    <mergeCell ref="B3:C3"/>
    <mergeCell ref="E3:F3"/>
    <mergeCell ref="A3:A4"/>
  </mergeCells>
  <phoneticPr fontId="5" type="noConversion"/>
  <conditionalFormatting sqref="E9:E18">
    <cfRule type="cellIs" dxfId="7" priority="2" operator="equal">
      <formula>"na"</formula>
    </cfRule>
  </conditionalFormatting>
  <conditionalFormatting sqref="B9:B18">
    <cfRule type="cellIs" dxfId="6" priority="1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"/>
  <sheetViews>
    <sheetView showGridLines="0" zoomScaleNormal="100" workbookViewId="0">
      <selection sqref="A1:L1"/>
    </sheetView>
  </sheetViews>
  <sheetFormatPr defaultRowHeight="12.75" customHeight="1" x14ac:dyDescent="0.25"/>
  <cols>
    <col min="1" max="1" width="9.6640625" style="8" customWidth="1"/>
    <col min="2" max="2" width="11.5546875" customWidth="1"/>
    <col min="3" max="3" width="10.5546875" customWidth="1"/>
    <col min="4" max="4" width="0.6640625" customWidth="1"/>
    <col min="5" max="5" width="10.5546875" customWidth="1"/>
    <col min="6" max="6" width="10.109375" customWidth="1"/>
    <col min="7" max="7" width="9.6640625" style="13" customWidth="1"/>
    <col min="8" max="8" width="11.33203125" customWidth="1"/>
    <col min="9" max="9" width="9.88671875" customWidth="1"/>
    <col min="10" max="10" width="0.6640625" customWidth="1"/>
    <col min="11" max="11" width="11.109375" customWidth="1"/>
    <col min="12" max="12" width="9.88671875" customWidth="1"/>
  </cols>
  <sheetData>
    <row r="1" spans="1:14" ht="19.5" customHeight="1" x14ac:dyDescent="0.25">
      <c r="A1" s="280" t="s">
        <v>107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4" s="47" customFormat="1" ht="29.25" customHeight="1" x14ac:dyDescent="0.25">
      <c r="A2" s="283" t="s">
        <v>129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4" ht="12.75" customHeight="1" x14ac:dyDescent="0.25">
      <c r="A3" s="289"/>
      <c r="B3" s="288" t="s">
        <v>32</v>
      </c>
      <c r="C3" s="288"/>
      <c r="D3" s="12"/>
      <c r="E3" s="288" t="s">
        <v>33</v>
      </c>
      <c r="F3" s="288"/>
      <c r="G3" s="289"/>
      <c r="H3" s="288" t="s">
        <v>32</v>
      </c>
      <c r="I3" s="288"/>
      <c r="J3" s="192"/>
      <c r="K3" s="286" t="s">
        <v>33</v>
      </c>
      <c r="L3" s="287"/>
      <c r="N3" s="66"/>
    </row>
    <row r="4" spans="1:14" ht="12.75" customHeight="1" x14ac:dyDescent="0.25">
      <c r="A4" s="290"/>
      <c r="B4" s="6" t="s">
        <v>34</v>
      </c>
      <c r="C4" s="6" t="s">
        <v>35</v>
      </c>
      <c r="D4" s="6"/>
      <c r="E4" s="193" t="s">
        <v>34</v>
      </c>
      <c r="F4" s="193" t="s">
        <v>35</v>
      </c>
      <c r="G4" s="290"/>
      <c r="H4" s="193" t="s">
        <v>34</v>
      </c>
      <c r="I4" s="193" t="s">
        <v>35</v>
      </c>
      <c r="J4" s="193"/>
      <c r="K4" s="195" t="s">
        <v>34</v>
      </c>
      <c r="L4" s="207" t="s">
        <v>35</v>
      </c>
    </row>
    <row r="5" spans="1:14" ht="12.75" customHeight="1" x14ac:dyDescent="0.25">
      <c r="A5" s="54"/>
      <c r="B5" s="55"/>
      <c r="C5" s="55"/>
      <c r="D5" s="55"/>
      <c r="E5" s="55"/>
      <c r="F5" s="55"/>
      <c r="G5" s="142"/>
      <c r="H5" s="55"/>
      <c r="I5" s="55"/>
      <c r="J5" s="55"/>
      <c r="K5" s="55"/>
      <c r="L5" s="57"/>
    </row>
    <row r="6" spans="1:14" ht="12.75" customHeight="1" x14ac:dyDescent="0.25">
      <c r="A6" s="93" t="s">
        <v>36</v>
      </c>
      <c r="B6" s="55"/>
      <c r="C6" s="55"/>
      <c r="D6" s="55"/>
      <c r="E6" s="55"/>
      <c r="F6" s="55"/>
      <c r="G6" s="93" t="s">
        <v>36</v>
      </c>
      <c r="H6" s="55"/>
      <c r="I6" s="55"/>
      <c r="J6" s="55"/>
      <c r="K6" s="55"/>
      <c r="L6" s="57"/>
    </row>
    <row r="7" spans="1:14" ht="12.75" customHeight="1" x14ac:dyDescent="0.25">
      <c r="A7" s="95">
        <v>0</v>
      </c>
      <c r="B7" s="208">
        <v>298.33903771136636</v>
      </c>
      <c r="C7" s="209">
        <v>1.4831292609539912</v>
      </c>
      <c r="D7" s="55"/>
      <c r="E7" s="208">
        <v>257.60822564497352</v>
      </c>
      <c r="F7" s="209">
        <v>1.176418910087248</v>
      </c>
      <c r="G7" s="95">
        <v>45</v>
      </c>
      <c r="H7" s="212">
        <v>254.8049403109288</v>
      </c>
      <c r="I7" s="209">
        <v>1.2667087274592219</v>
      </c>
      <c r="J7" s="55"/>
      <c r="K7" s="208">
        <v>246.41389213513656</v>
      </c>
      <c r="L7" s="213">
        <v>1.1252977721894817</v>
      </c>
      <c r="N7" s="66"/>
    </row>
    <row r="8" spans="1:14" ht="12.75" customHeight="1" x14ac:dyDescent="0.25">
      <c r="A8" s="95">
        <f>A7+1</f>
        <v>1</v>
      </c>
      <c r="B8" s="208">
        <v>259.36300852419231</v>
      </c>
      <c r="C8" s="209">
        <v>1.2893681970089483</v>
      </c>
      <c r="D8" s="55"/>
      <c r="E8" s="208">
        <v>279.59991247234706</v>
      </c>
      <c r="F8" s="209">
        <v>1.2768482973230963</v>
      </c>
      <c r="G8" s="95">
        <v>46</v>
      </c>
      <c r="H8" s="214">
        <v>255.73131847161324</v>
      </c>
      <c r="I8" s="209">
        <v>1.2713140200396353</v>
      </c>
      <c r="J8" s="55"/>
      <c r="K8" s="208">
        <v>246.24632073264544</v>
      </c>
      <c r="L8" s="213">
        <v>1.124532524239084</v>
      </c>
    </row>
    <row r="9" spans="1:14" ht="12.75" customHeight="1" x14ac:dyDescent="0.25">
      <c r="A9" s="95">
        <f t="shared" ref="A9:A47" si="0">A8+1</f>
        <v>2</v>
      </c>
      <c r="B9" s="208">
        <v>314.37875836638244</v>
      </c>
      <c r="C9" s="209">
        <v>1.5628673308474712</v>
      </c>
      <c r="D9" s="55"/>
      <c r="E9" s="208">
        <v>287.8184167199571</v>
      </c>
      <c r="F9" s="209">
        <v>1.3143797223593663</v>
      </c>
      <c r="G9" s="95">
        <v>47</v>
      </c>
      <c r="H9" s="214">
        <v>282.73532704374935</v>
      </c>
      <c r="I9" s="209">
        <v>1.4055587222536814</v>
      </c>
      <c r="J9" s="55"/>
      <c r="K9" s="208">
        <v>229.75786694677043</v>
      </c>
      <c r="L9" s="213">
        <v>1.0492347390723336</v>
      </c>
    </row>
    <row r="10" spans="1:14" ht="12.75" customHeight="1" x14ac:dyDescent="0.25">
      <c r="A10" s="95">
        <f t="shared" si="0"/>
        <v>3</v>
      </c>
      <c r="B10" s="208">
        <v>313.26248016858625</v>
      </c>
      <c r="C10" s="209">
        <v>1.5573179905022823</v>
      </c>
      <c r="D10" s="55"/>
      <c r="E10" s="208">
        <v>310.07646229576989</v>
      </c>
      <c r="F10" s="209">
        <v>1.4160254894982498</v>
      </c>
      <c r="G10" s="95">
        <v>48</v>
      </c>
      <c r="H10" s="214">
        <v>260.98150118392965</v>
      </c>
      <c r="I10" s="209">
        <v>1.2974141900533385</v>
      </c>
      <c r="J10" s="55"/>
      <c r="K10" s="208">
        <v>270.45868145350579</v>
      </c>
      <c r="L10" s="213">
        <v>1.2351030579965321</v>
      </c>
    </row>
    <row r="11" spans="1:14" ht="12.75" customHeight="1" x14ac:dyDescent="0.25">
      <c r="A11" s="95">
        <f t="shared" si="0"/>
        <v>4</v>
      </c>
      <c r="B11" s="208">
        <v>307.02730020519004</v>
      </c>
      <c r="C11" s="209">
        <v>1.5263211155308825</v>
      </c>
      <c r="D11" s="55"/>
      <c r="E11" s="208">
        <v>320.18652766408417</v>
      </c>
      <c r="F11" s="209">
        <v>1.4621951024899349</v>
      </c>
      <c r="G11" s="95">
        <v>49</v>
      </c>
      <c r="H11" s="214">
        <v>237.73603997308976</v>
      </c>
      <c r="I11" s="209">
        <v>1.1818543090178499</v>
      </c>
      <c r="J11" s="55"/>
      <c r="K11" s="208">
        <v>232.53560523147627</v>
      </c>
      <c r="L11" s="213">
        <v>1.0619198303081421</v>
      </c>
    </row>
    <row r="12" spans="1:14" ht="12.75" customHeight="1" x14ac:dyDescent="0.25">
      <c r="A12" s="95">
        <f t="shared" si="0"/>
        <v>5</v>
      </c>
      <c r="B12" s="208">
        <v>306.35062996191084</v>
      </c>
      <c r="C12" s="209">
        <v>1.5229571929094146</v>
      </c>
      <c r="D12" s="55"/>
      <c r="E12" s="208">
        <v>259.57443133348454</v>
      </c>
      <c r="F12" s="209">
        <v>1.1853979772241541</v>
      </c>
      <c r="G12" s="95">
        <f t="shared" ref="G12:G41" si="1">G11+1</f>
        <v>50</v>
      </c>
      <c r="H12" s="214">
        <v>291.44012416620075</v>
      </c>
      <c r="I12" s="209">
        <v>1.4488327752305035</v>
      </c>
      <c r="J12" s="55"/>
      <c r="K12" s="208">
        <v>303.48501634093833</v>
      </c>
      <c r="L12" s="213">
        <v>1.3859243479424339</v>
      </c>
    </row>
    <row r="13" spans="1:14" ht="12.75" customHeight="1" x14ac:dyDescent="0.25">
      <c r="A13" s="95">
        <f t="shared" si="0"/>
        <v>6</v>
      </c>
      <c r="B13" s="208">
        <v>305.42294566563731</v>
      </c>
      <c r="C13" s="209">
        <v>1.5183454071528959</v>
      </c>
      <c r="D13" s="55"/>
      <c r="E13" s="208">
        <v>306.68594132957827</v>
      </c>
      <c r="F13" s="209">
        <v>1.4005420049562145</v>
      </c>
      <c r="G13" s="95">
        <f t="shared" si="1"/>
        <v>51</v>
      </c>
      <c r="H13" s="214">
        <v>270.72981233473786</v>
      </c>
      <c r="I13" s="209">
        <v>1.3458758517371687</v>
      </c>
      <c r="J13" s="55"/>
      <c r="K13" s="208">
        <v>278.08596859448846</v>
      </c>
      <c r="L13" s="213">
        <v>1.2699345731892318</v>
      </c>
    </row>
    <row r="14" spans="1:14" ht="12.75" customHeight="1" x14ac:dyDescent="0.25">
      <c r="A14" s="95">
        <f t="shared" si="0"/>
        <v>7</v>
      </c>
      <c r="B14" s="208">
        <v>317.3119905232121</v>
      </c>
      <c r="C14" s="209">
        <v>1.5774492725012956</v>
      </c>
      <c r="D14" s="55"/>
      <c r="E14" s="208">
        <v>297.97283571755167</v>
      </c>
      <c r="F14" s="209">
        <v>1.3607518849710634</v>
      </c>
      <c r="G14" s="95">
        <f t="shared" si="1"/>
        <v>52</v>
      </c>
      <c r="H14" s="214">
        <v>260.24355085281445</v>
      </c>
      <c r="I14" s="209">
        <v>1.2937456264700955</v>
      </c>
      <c r="J14" s="55"/>
      <c r="K14" s="208">
        <v>263.41793453174017</v>
      </c>
      <c r="L14" s="213">
        <v>1.2029500947160863</v>
      </c>
    </row>
    <row r="15" spans="1:14" ht="12.75" customHeight="1" x14ac:dyDescent="0.25">
      <c r="A15" s="95">
        <f t="shared" si="0"/>
        <v>8</v>
      </c>
      <c r="B15" s="208">
        <v>352.38770956323697</v>
      </c>
      <c r="C15" s="209">
        <v>1.7518207716397738</v>
      </c>
      <c r="D15" s="55"/>
      <c r="E15" s="208">
        <v>306.16652668424825</v>
      </c>
      <c r="F15" s="209">
        <v>1.3981699952526712</v>
      </c>
      <c r="G15" s="95">
        <f t="shared" si="1"/>
        <v>53</v>
      </c>
      <c r="H15" s="214">
        <v>215.38553954086754</v>
      </c>
      <c r="I15" s="209">
        <v>1.0707435357101209</v>
      </c>
      <c r="J15" s="55"/>
      <c r="K15" s="208">
        <v>296.77807912367001</v>
      </c>
      <c r="L15" s="213">
        <v>1.3552957926957689</v>
      </c>
    </row>
    <row r="16" spans="1:14" ht="12.75" customHeight="1" x14ac:dyDescent="0.25">
      <c r="A16" s="95">
        <f t="shared" si="0"/>
        <v>9</v>
      </c>
      <c r="B16" s="208">
        <v>290.12347170682159</v>
      </c>
      <c r="C16" s="209">
        <v>1.4422873167347181</v>
      </c>
      <c r="D16" s="55"/>
      <c r="E16" s="208">
        <v>285.69206205609453</v>
      </c>
      <c r="F16" s="209">
        <v>1.304669303253543</v>
      </c>
      <c r="G16" s="95">
        <f t="shared" si="1"/>
        <v>54</v>
      </c>
      <c r="H16" s="214">
        <v>244.86172413204201</v>
      </c>
      <c r="I16" s="209">
        <v>1.2172781367593704</v>
      </c>
      <c r="J16" s="55"/>
      <c r="K16" s="208">
        <v>292.49490192056021</v>
      </c>
      <c r="L16" s="213">
        <v>1.3357358169054878</v>
      </c>
    </row>
    <row r="17" spans="1:12" ht="12.75" customHeight="1" x14ac:dyDescent="0.25">
      <c r="A17" s="95">
        <f t="shared" si="0"/>
        <v>10</v>
      </c>
      <c r="B17" s="208">
        <v>278.80113083739792</v>
      </c>
      <c r="C17" s="209">
        <v>1.3860007000895853</v>
      </c>
      <c r="D17" s="55"/>
      <c r="E17" s="208">
        <v>268.08213000311935</v>
      </c>
      <c r="F17" s="209">
        <v>1.224250065783143</v>
      </c>
      <c r="G17" s="95">
        <f t="shared" si="1"/>
        <v>55</v>
      </c>
      <c r="H17" s="214">
        <v>271.54787749279484</v>
      </c>
      <c r="I17" s="209">
        <v>1.3499426891936035</v>
      </c>
      <c r="J17" s="55"/>
      <c r="K17" s="208">
        <v>339.13790801684877</v>
      </c>
      <c r="L17" s="213">
        <v>1.5487403289221611</v>
      </c>
    </row>
    <row r="18" spans="1:12" ht="12.75" customHeight="1" x14ac:dyDescent="0.25">
      <c r="A18" s="95">
        <f t="shared" si="0"/>
        <v>11</v>
      </c>
      <c r="B18" s="208">
        <v>245.70215259994256</v>
      </c>
      <c r="C18" s="209">
        <v>1.2214561486683848</v>
      </c>
      <c r="D18" s="55"/>
      <c r="E18" s="208">
        <v>211.6343322375273</v>
      </c>
      <c r="F18" s="209">
        <v>0.96647003349589011</v>
      </c>
      <c r="G18" s="95">
        <f t="shared" si="1"/>
        <v>56</v>
      </c>
      <c r="H18" s="214">
        <v>281.11519625229801</v>
      </c>
      <c r="I18" s="209">
        <v>1.3975045855848534</v>
      </c>
      <c r="J18" s="55"/>
      <c r="K18" s="208">
        <v>369.69688446649781</v>
      </c>
      <c r="L18" s="213">
        <v>1.6882939385876505</v>
      </c>
    </row>
    <row r="19" spans="1:12" ht="12.75" customHeight="1" x14ac:dyDescent="0.25">
      <c r="A19" s="95">
        <f t="shared" si="0"/>
        <v>12</v>
      </c>
      <c r="B19" s="208">
        <v>257.27768700499087</v>
      </c>
      <c r="C19" s="209">
        <v>1.2790014632842894</v>
      </c>
      <c r="D19" s="55"/>
      <c r="E19" s="208">
        <v>214.01466150421896</v>
      </c>
      <c r="F19" s="209">
        <v>0.97734027785458311</v>
      </c>
      <c r="G19" s="95">
        <f t="shared" si="1"/>
        <v>57</v>
      </c>
      <c r="H19" s="214">
        <v>253.13252912356998</v>
      </c>
      <c r="I19" s="209">
        <v>1.2583946898885894</v>
      </c>
      <c r="J19" s="55"/>
      <c r="K19" s="208">
        <v>330.95554110678682</v>
      </c>
      <c r="L19" s="213">
        <v>1.5113739321847559</v>
      </c>
    </row>
    <row r="20" spans="1:12" ht="12.75" customHeight="1" x14ac:dyDescent="0.25">
      <c r="A20" s="95">
        <f t="shared" si="0"/>
        <v>13</v>
      </c>
      <c r="B20" s="208">
        <v>234.75804407677262</v>
      </c>
      <c r="C20" s="209">
        <v>1.1670498339256499</v>
      </c>
      <c r="D20" s="55"/>
      <c r="E20" s="208">
        <v>225.06403951157978</v>
      </c>
      <c r="F20" s="209">
        <v>1.0277994477821606</v>
      </c>
      <c r="G20" s="95">
        <f t="shared" si="1"/>
        <v>58</v>
      </c>
      <c r="H20" s="214">
        <v>301.31046885216256</v>
      </c>
      <c r="I20" s="209">
        <v>1.4979011007562246</v>
      </c>
      <c r="J20" s="55"/>
      <c r="K20" s="208">
        <v>340.4153906947007</v>
      </c>
      <c r="L20" s="213">
        <v>1.5545742062208041</v>
      </c>
    </row>
    <row r="21" spans="1:12" ht="12.75" customHeight="1" x14ac:dyDescent="0.25">
      <c r="A21" s="95">
        <f t="shared" si="0"/>
        <v>14</v>
      </c>
      <c r="B21" s="208">
        <v>226.43996458663653</v>
      </c>
      <c r="C21" s="209">
        <v>1.1256982656515122</v>
      </c>
      <c r="D21" s="55"/>
      <c r="E21" s="208">
        <v>207.19319184980412</v>
      </c>
      <c r="F21" s="209">
        <v>0.94618868758238595</v>
      </c>
      <c r="G21" s="95">
        <f t="shared" si="1"/>
        <v>59</v>
      </c>
      <c r="H21" s="214">
        <v>295.87079886158472</v>
      </c>
      <c r="I21" s="209">
        <v>1.4708589349208416</v>
      </c>
      <c r="J21" s="55"/>
      <c r="K21" s="208">
        <v>342.50214109383393</v>
      </c>
      <c r="L21" s="213">
        <v>1.5641037646191283</v>
      </c>
    </row>
    <row r="22" spans="1:12" ht="12.75" customHeight="1" x14ac:dyDescent="0.25">
      <c r="A22" s="95">
        <f t="shared" si="0"/>
        <v>15</v>
      </c>
      <c r="B22" s="208">
        <v>242.87551119346151</v>
      </c>
      <c r="C22" s="209">
        <v>1.2074041003265514</v>
      </c>
      <c r="D22" s="55"/>
      <c r="E22" s="208">
        <v>213.93303758055291</v>
      </c>
      <c r="F22" s="209">
        <v>0.97696752606424009</v>
      </c>
      <c r="G22" s="95">
        <f t="shared" si="1"/>
        <v>60</v>
      </c>
      <c r="H22" s="214">
        <v>226.87080739964526</v>
      </c>
      <c r="I22" s="209">
        <v>1.1278401093329387</v>
      </c>
      <c r="J22" s="55"/>
      <c r="K22" s="208">
        <v>283.0137643490844</v>
      </c>
      <c r="L22" s="213">
        <v>1.2924383270823383</v>
      </c>
    </row>
    <row r="23" spans="1:12" ht="12.75" customHeight="1" x14ac:dyDescent="0.25">
      <c r="A23" s="95">
        <f t="shared" si="0"/>
        <v>16</v>
      </c>
      <c r="B23" s="208">
        <v>243.25126483382476</v>
      </c>
      <c r="C23" s="209">
        <v>1.2092720798682428</v>
      </c>
      <c r="D23" s="55"/>
      <c r="E23" s="208">
        <v>185.22791970291601</v>
      </c>
      <c r="F23" s="209">
        <v>0.84587992820905689</v>
      </c>
      <c r="G23" s="95">
        <f t="shared" si="1"/>
        <v>61</v>
      </c>
      <c r="H23" s="214">
        <v>215.80390392599602</v>
      </c>
      <c r="I23" s="209">
        <v>1.072823345533485</v>
      </c>
      <c r="J23" s="55"/>
      <c r="K23" s="208">
        <v>255.58804640061382</v>
      </c>
      <c r="L23" s="213">
        <v>1.1671933620331036</v>
      </c>
    </row>
    <row r="24" spans="1:12" ht="12.75" customHeight="1" x14ac:dyDescent="0.25">
      <c r="A24" s="95">
        <f t="shared" si="0"/>
        <v>17</v>
      </c>
      <c r="B24" s="208">
        <v>297.90172696334884</v>
      </c>
      <c r="C24" s="209">
        <v>1.4809552633052425</v>
      </c>
      <c r="D24" s="55"/>
      <c r="E24" s="208">
        <v>197.66033051654708</v>
      </c>
      <c r="F24" s="209">
        <v>0.90265499097155355</v>
      </c>
      <c r="G24" s="95">
        <f t="shared" si="1"/>
        <v>62</v>
      </c>
      <c r="H24" s="214">
        <v>255.47014646397437</v>
      </c>
      <c r="I24" s="209">
        <v>1.2700156587871396</v>
      </c>
      <c r="J24" s="55"/>
      <c r="K24" s="208">
        <v>310.60454972028259</v>
      </c>
      <c r="L24" s="213">
        <v>1.4184371051631635</v>
      </c>
    </row>
    <row r="25" spans="1:12" ht="12.75" customHeight="1" x14ac:dyDescent="0.25">
      <c r="A25" s="95">
        <f t="shared" si="0"/>
        <v>18</v>
      </c>
      <c r="B25" s="208">
        <v>203.5659367147118</v>
      </c>
      <c r="C25" s="209">
        <v>1.0119848866952179</v>
      </c>
      <c r="D25" s="55"/>
      <c r="E25" s="208">
        <v>166.99008536269494</v>
      </c>
      <c r="F25" s="209">
        <v>0.76259325076249262</v>
      </c>
      <c r="G25" s="95">
        <f t="shared" si="1"/>
        <v>63</v>
      </c>
      <c r="H25" s="214">
        <v>235.93057022689288</v>
      </c>
      <c r="I25" s="209">
        <v>1.1728787990380181</v>
      </c>
      <c r="J25" s="55"/>
      <c r="K25" s="208">
        <v>312.76451079915722</v>
      </c>
      <c r="L25" s="213">
        <v>1.4283009946095453</v>
      </c>
    </row>
    <row r="26" spans="1:12" ht="12.75" customHeight="1" x14ac:dyDescent="0.25">
      <c r="A26" s="95">
        <f t="shared" si="0"/>
        <v>19</v>
      </c>
      <c r="B26" s="208">
        <v>246.14892982515229</v>
      </c>
      <c r="C26" s="209">
        <v>1.2236772069010573</v>
      </c>
      <c r="D26" s="55"/>
      <c r="E26" s="208">
        <v>141.05862302931391</v>
      </c>
      <c r="F26" s="209">
        <v>0.64417209950140175</v>
      </c>
      <c r="G26" s="95">
        <f t="shared" si="1"/>
        <v>64</v>
      </c>
      <c r="H26" s="214">
        <v>212.33526876145939</v>
      </c>
      <c r="I26" s="209">
        <v>1.0555797613630644</v>
      </c>
      <c r="J26" s="55"/>
      <c r="K26" s="208">
        <v>281.89185685662119</v>
      </c>
      <c r="L26" s="213">
        <v>1.2873149146361798</v>
      </c>
    </row>
    <row r="27" spans="1:12" ht="12.75" customHeight="1" x14ac:dyDescent="0.25">
      <c r="A27" s="95">
        <f t="shared" si="0"/>
        <v>20</v>
      </c>
      <c r="B27" s="208">
        <v>197.69259991710052</v>
      </c>
      <c r="C27" s="209">
        <v>0.9827868382909638</v>
      </c>
      <c r="D27" s="55"/>
      <c r="E27" s="208">
        <v>173.33718622714633</v>
      </c>
      <c r="F27" s="209">
        <v>0.79157854213848422</v>
      </c>
      <c r="G27" s="95">
        <f t="shared" si="1"/>
        <v>65</v>
      </c>
      <c r="H27" s="214">
        <v>219.13664760039342</v>
      </c>
      <c r="I27" s="209">
        <v>1.089391373977487</v>
      </c>
      <c r="J27" s="55"/>
      <c r="K27" s="208">
        <v>260.89259142061763</v>
      </c>
      <c r="L27" s="213">
        <v>1.1914176159571297</v>
      </c>
    </row>
    <row r="28" spans="1:12" ht="12.75" customHeight="1" x14ac:dyDescent="0.25">
      <c r="A28" s="95">
        <f t="shared" si="0"/>
        <v>21</v>
      </c>
      <c r="B28" s="208">
        <v>226.71061868493857</v>
      </c>
      <c r="C28" s="209">
        <v>1.1270437651069916</v>
      </c>
      <c r="D28" s="55"/>
      <c r="E28" s="208">
        <v>221.65310619077695</v>
      </c>
      <c r="F28" s="209">
        <v>1.012222746185802</v>
      </c>
      <c r="G28" s="95">
        <f t="shared" si="1"/>
        <v>66</v>
      </c>
      <c r="H28" s="214">
        <v>191.72943902911598</v>
      </c>
      <c r="I28" s="209">
        <v>0.9531422484692903</v>
      </c>
      <c r="J28" s="55"/>
      <c r="K28" s="208">
        <v>267.85835611214202</v>
      </c>
      <c r="L28" s="213">
        <v>1.2232281580537976</v>
      </c>
    </row>
    <row r="29" spans="1:12" ht="12.75" customHeight="1" x14ac:dyDescent="0.25">
      <c r="A29" s="95">
        <f t="shared" si="0"/>
        <v>22</v>
      </c>
      <c r="B29" s="208">
        <v>253.24016320694412</v>
      </c>
      <c r="C29" s="209">
        <v>1.2589297699094701</v>
      </c>
      <c r="D29" s="55"/>
      <c r="E29" s="208">
        <v>211.05821403497842</v>
      </c>
      <c r="F29" s="209">
        <v>0.96383907578393402</v>
      </c>
      <c r="G29" s="95">
        <f t="shared" si="1"/>
        <v>67</v>
      </c>
      <c r="H29" s="214">
        <v>191.00968363533372</v>
      </c>
      <c r="I29" s="209">
        <v>0.94956413715862531</v>
      </c>
      <c r="J29" s="55"/>
      <c r="K29" s="208">
        <v>240.28172699430013</v>
      </c>
      <c r="L29" s="213">
        <v>1.0972940273036338</v>
      </c>
    </row>
    <row r="30" spans="1:12" ht="12.75" customHeight="1" x14ac:dyDescent="0.25">
      <c r="A30" s="95">
        <f t="shared" si="0"/>
        <v>23</v>
      </c>
      <c r="B30" s="208">
        <v>216.40644004365961</v>
      </c>
      <c r="C30" s="209">
        <v>1.0758187260701517</v>
      </c>
      <c r="D30" s="55"/>
      <c r="E30" s="208">
        <v>223.92305932004004</v>
      </c>
      <c r="F30" s="209">
        <v>1.0225889360836242</v>
      </c>
      <c r="G30" s="95">
        <f t="shared" si="1"/>
        <v>68</v>
      </c>
      <c r="H30" s="214">
        <v>195.87006805161241</v>
      </c>
      <c r="I30" s="209">
        <v>0.97372650760322588</v>
      </c>
      <c r="J30" s="55"/>
      <c r="K30" s="208">
        <v>272.47068736831653</v>
      </c>
      <c r="L30" s="213">
        <v>1.2442912809248357</v>
      </c>
    </row>
    <row r="31" spans="1:12" ht="12.75" customHeight="1" x14ac:dyDescent="0.25">
      <c r="A31" s="95">
        <f t="shared" si="0"/>
        <v>24</v>
      </c>
      <c r="B31" s="208">
        <v>253.08283022970488</v>
      </c>
      <c r="C31" s="209">
        <v>1.2581476223767618</v>
      </c>
      <c r="D31" s="55"/>
      <c r="E31" s="208">
        <v>246.14861461953583</v>
      </c>
      <c r="F31" s="209">
        <v>1.1240863299500412</v>
      </c>
      <c r="G31" s="95">
        <f t="shared" si="1"/>
        <v>69</v>
      </c>
      <c r="H31" s="214">
        <v>179.99401665042723</v>
      </c>
      <c r="I31" s="209">
        <v>0.89480208469787492</v>
      </c>
      <c r="J31" s="55"/>
      <c r="K31" s="208">
        <v>267.1223287853287</v>
      </c>
      <c r="L31" s="213">
        <v>1.2198669437003498</v>
      </c>
    </row>
    <row r="32" spans="1:12" ht="12.75" customHeight="1" x14ac:dyDescent="0.25">
      <c r="A32" s="95">
        <f t="shared" si="0"/>
        <v>25</v>
      </c>
      <c r="B32" s="208">
        <v>247.97315246694117</v>
      </c>
      <c r="C32" s="209">
        <v>1.2327459429246326</v>
      </c>
      <c r="D32" s="55"/>
      <c r="E32" s="208">
        <v>244.0492467136838</v>
      </c>
      <c r="F32" s="209">
        <v>1.1144991512118967</v>
      </c>
      <c r="G32" s="95">
        <f t="shared" si="1"/>
        <v>70</v>
      </c>
      <c r="H32" s="214">
        <v>172.34656495803966</v>
      </c>
      <c r="I32" s="209">
        <v>0.85678440030859526</v>
      </c>
      <c r="J32" s="55"/>
      <c r="K32" s="208">
        <v>212.25747948121645</v>
      </c>
      <c r="L32" s="213">
        <v>0.96931575862523822</v>
      </c>
    </row>
    <row r="33" spans="1:12" ht="12.75" customHeight="1" x14ac:dyDescent="0.25">
      <c r="A33" s="95">
        <f t="shared" si="0"/>
        <v>26</v>
      </c>
      <c r="B33" s="208">
        <v>294.19909390455064</v>
      </c>
      <c r="C33" s="209">
        <v>1.462548408224507</v>
      </c>
      <c r="D33" s="55"/>
      <c r="E33" s="208">
        <v>320.70144817436437</v>
      </c>
      <c r="F33" s="209">
        <v>1.4645465888369598</v>
      </c>
      <c r="G33" s="95">
        <f t="shared" si="1"/>
        <v>71</v>
      </c>
      <c r="H33" s="214">
        <v>174.29759912865936</v>
      </c>
      <c r="I33" s="209">
        <v>0.86648355295641832</v>
      </c>
      <c r="J33" s="55"/>
      <c r="K33" s="208">
        <v>250.79215689034251</v>
      </c>
      <c r="L33" s="213">
        <v>1.1452919840920601</v>
      </c>
    </row>
    <row r="34" spans="1:12" ht="12.75" customHeight="1" x14ac:dyDescent="0.25">
      <c r="A34" s="95">
        <f t="shared" si="0"/>
        <v>27</v>
      </c>
      <c r="B34" s="208">
        <v>316.33203165564396</v>
      </c>
      <c r="C34" s="209">
        <v>1.5725776147988002</v>
      </c>
      <c r="D34" s="55"/>
      <c r="E34" s="208">
        <v>311.53330134728617</v>
      </c>
      <c r="F34" s="209">
        <v>1.4226784331488898</v>
      </c>
      <c r="G34" s="95">
        <f t="shared" si="1"/>
        <v>72</v>
      </c>
      <c r="H34" s="214">
        <v>125.19480220560244</v>
      </c>
      <c r="I34" s="209">
        <v>0.62237941066940061</v>
      </c>
      <c r="J34" s="55"/>
      <c r="K34" s="208">
        <v>205.34395858141613</v>
      </c>
      <c r="L34" s="213">
        <v>0.93774379813583453</v>
      </c>
    </row>
    <row r="35" spans="1:12" ht="12.75" customHeight="1" x14ac:dyDescent="0.25">
      <c r="A35" s="95">
        <f t="shared" si="0"/>
        <v>28</v>
      </c>
      <c r="B35" s="208">
        <v>315.12252638261396</v>
      </c>
      <c r="C35" s="209">
        <v>1.5665648158185861</v>
      </c>
      <c r="D35" s="55"/>
      <c r="E35" s="208">
        <v>321.48502144728712</v>
      </c>
      <c r="F35" s="209">
        <v>1.4681249311565705</v>
      </c>
      <c r="G35" s="95">
        <f t="shared" si="1"/>
        <v>73</v>
      </c>
      <c r="H35" s="214">
        <v>67.869961784095935</v>
      </c>
      <c r="I35" s="209">
        <v>0.33740112267576311</v>
      </c>
      <c r="J35" s="55"/>
      <c r="K35" s="208">
        <v>141.83735721134133</v>
      </c>
      <c r="L35" s="213">
        <v>0.64772834315540273</v>
      </c>
    </row>
    <row r="36" spans="1:12" ht="12.75" customHeight="1" x14ac:dyDescent="0.25">
      <c r="A36" s="95">
        <f t="shared" si="0"/>
        <v>29</v>
      </c>
      <c r="B36" s="208">
        <v>271.86784842922447</v>
      </c>
      <c r="C36" s="209">
        <v>1.3515333568518291</v>
      </c>
      <c r="D36" s="55"/>
      <c r="E36" s="208">
        <v>325.89876778620254</v>
      </c>
      <c r="F36" s="209">
        <v>1.4882811767284199</v>
      </c>
      <c r="G36" s="95">
        <f t="shared" si="1"/>
        <v>74</v>
      </c>
      <c r="H36" s="214">
        <v>74.135415456427666</v>
      </c>
      <c r="I36" s="209">
        <v>0.36854849697136904</v>
      </c>
      <c r="J36" s="55"/>
      <c r="K36" s="208">
        <v>103.77555171284227</v>
      </c>
      <c r="L36" s="213">
        <v>0.47391158078925594</v>
      </c>
    </row>
    <row r="37" spans="1:12" ht="12.75" customHeight="1" x14ac:dyDescent="0.25">
      <c r="A37" s="95">
        <f t="shared" si="0"/>
        <v>30</v>
      </c>
      <c r="B37" s="208">
        <v>296.42421840801637</v>
      </c>
      <c r="C37" s="209">
        <v>1.4736101428391657</v>
      </c>
      <c r="D37" s="55"/>
      <c r="E37" s="208">
        <v>299.22604499307039</v>
      </c>
      <c r="F37" s="209">
        <v>1.3664749129773537</v>
      </c>
      <c r="G37" s="95">
        <f t="shared" si="1"/>
        <v>75</v>
      </c>
      <c r="H37" s="214">
        <v>67.190848560931187</v>
      </c>
      <c r="I37" s="209">
        <v>0.33402505529784637</v>
      </c>
      <c r="J37" s="55"/>
      <c r="K37" s="208">
        <v>107.42589823109721</v>
      </c>
      <c r="L37" s="213">
        <v>0.49058161010099288</v>
      </c>
    </row>
    <row r="38" spans="1:12" ht="12.75" customHeight="1" x14ac:dyDescent="0.25">
      <c r="A38" s="95">
        <f t="shared" si="0"/>
        <v>31</v>
      </c>
      <c r="B38" s="208">
        <v>333.99508176113187</v>
      </c>
      <c r="C38" s="209">
        <v>1.660385722816129</v>
      </c>
      <c r="D38" s="55"/>
      <c r="E38" s="208">
        <v>289.40664583613381</v>
      </c>
      <c r="F38" s="209">
        <v>1.3216326847255464</v>
      </c>
      <c r="G38" s="95">
        <f t="shared" si="1"/>
        <v>76</v>
      </c>
      <c r="H38" s="214">
        <v>108.7925536116274</v>
      </c>
      <c r="I38" s="209">
        <v>0.54083911000415164</v>
      </c>
      <c r="J38" s="55"/>
      <c r="K38" s="208">
        <v>148.92213049777362</v>
      </c>
      <c r="L38" s="213">
        <v>0.68008236153727875</v>
      </c>
    </row>
    <row r="39" spans="1:12" ht="12.75" customHeight="1" x14ac:dyDescent="0.25">
      <c r="A39" s="95">
        <f t="shared" si="0"/>
        <v>32</v>
      </c>
      <c r="B39" s="208">
        <v>333.63709067205355</v>
      </c>
      <c r="C39" s="209">
        <v>1.6586060460314684</v>
      </c>
      <c r="D39" s="55"/>
      <c r="E39" s="208">
        <v>369.97007547597025</v>
      </c>
      <c r="F39" s="209">
        <v>1.6895415193619234</v>
      </c>
      <c r="G39" s="95">
        <f t="shared" si="1"/>
        <v>77</v>
      </c>
      <c r="H39" s="214">
        <v>119.25898843518192</v>
      </c>
      <c r="I39" s="209">
        <v>0.59287077124353538</v>
      </c>
      <c r="J39" s="55"/>
      <c r="K39" s="208">
        <v>214.25717025743978</v>
      </c>
      <c r="L39" s="213">
        <v>0.97844774203759344</v>
      </c>
    </row>
    <row r="40" spans="1:12" ht="12.75" customHeight="1" x14ac:dyDescent="0.25">
      <c r="A40" s="95">
        <f t="shared" si="0"/>
        <v>33</v>
      </c>
      <c r="B40" s="208">
        <v>292.64015664554586</v>
      </c>
      <c r="C40" s="209">
        <v>1.4547984822256899</v>
      </c>
      <c r="D40" s="55"/>
      <c r="E40" s="208">
        <v>267.13134889816882</v>
      </c>
      <c r="F40" s="209">
        <v>1.2199081358295594</v>
      </c>
      <c r="G40" s="95">
        <f t="shared" si="1"/>
        <v>78</v>
      </c>
      <c r="H40" s="214">
        <v>129.28453497566963</v>
      </c>
      <c r="I40" s="209">
        <v>0.64271064987731585</v>
      </c>
      <c r="J40" s="55"/>
      <c r="K40" s="208">
        <v>226.12991830209509</v>
      </c>
      <c r="L40" s="213">
        <v>1.0326669940799686</v>
      </c>
    </row>
    <row r="41" spans="1:12" ht="12.75" customHeight="1" x14ac:dyDescent="0.25">
      <c r="A41" s="95">
        <f t="shared" si="0"/>
        <v>34</v>
      </c>
      <c r="B41" s="208">
        <v>286.62939529840975</v>
      </c>
      <c r="C41" s="209">
        <v>1.4249172568153783</v>
      </c>
      <c r="D41" s="55"/>
      <c r="E41" s="208">
        <v>308.27761422331332</v>
      </c>
      <c r="F41" s="209">
        <v>1.4078106940136974</v>
      </c>
      <c r="G41" s="95">
        <f t="shared" si="1"/>
        <v>79</v>
      </c>
      <c r="H41" s="214">
        <v>120.15892470727621</v>
      </c>
      <c r="I41" s="209">
        <v>0.5973446135820234</v>
      </c>
      <c r="J41" s="55"/>
      <c r="K41" s="208">
        <v>178.15661944455744</v>
      </c>
      <c r="L41" s="213">
        <v>0.81358743707446646</v>
      </c>
    </row>
    <row r="42" spans="1:12" ht="12.75" customHeight="1" x14ac:dyDescent="0.25">
      <c r="A42" s="95">
        <f t="shared" si="0"/>
        <v>35</v>
      </c>
      <c r="B42" s="208">
        <v>247.90465277526971</v>
      </c>
      <c r="C42" s="209">
        <v>1.2324054112333607</v>
      </c>
      <c r="D42" s="55"/>
      <c r="E42" s="208">
        <v>301.11840815428548</v>
      </c>
      <c r="F42" s="209">
        <v>1.3751167636093828</v>
      </c>
      <c r="G42" s="95">
        <v>80</v>
      </c>
      <c r="H42" s="214">
        <v>96.168836941762393</v>
      </c>
      <c r="I42" s="209">
        <v>0.47808297953361295</v>
      </c>
      <c r="J42" s="55"/>
      <c r="K42" s="208">
        <v>193.2514350295186</v>
      </c>
      <c r="L42" s="213">
        <v>0.88252089777420839</v>
      </c>
    </row>
    <row r="43" spans="1:12" ht="12.75" customHeight="1" x14ac:dyDescent="0.25">
      <c r="A43" s="95">
        <f t="shared" si="0"/>
        <v>36</v>
      </c>
      <c r="B43" s="208">
        <v>272.60029604704602</v>
      </c>
      <c r="C43" s="209">
        <v>1.3551745648628242</v>
      </c>
      <c r="D43" s="55"/>
      <c r="E43" s="208">
        <v>284.08501980453843</v>
      </c>
      <c r="F43" s="209">
        <v>1.2973304269839427</v>
      </c>
      <c r="G43" s="95">
        <v>81</v>
      </c>
      <c r="H43" s="214">
        <v>84.99823157764186</v>
      </c>
      <c r="I43" s="209">
        <v>0.422550683776444</v>
      </c>
      <c r="J43" s="55"/>
      <c r="K43" s="208">
        <v>180.30608120236923</v>
      </c>
      <c r="L43" s="213">
        <v>0.82340337929474361</v>
      </c>
    </row>
    <row r="44" spans="1:12" ht="12.75" customHeight="1" x14ac:dyDescent="0.25">
      <c r="A44" s="95">
        <f t="shared" si="0"/>
        <v>37</v>
      </c>
      <c r="B44" s="208">
        <v>284.41590232705886</v>
      </c>
      <c r="C44" s="209">
        <v>1.4139133458960751</v>
      </c>
      <c r="D44" s="55"/>
      <c r="E44" s="208">
        <v>290.80841195413137</v>
      </c>
      <c r="F44" s="209">
        <v>1.328034126933392</v>
      </c>
      <c r="G44" s="95">
        <v>82</v>
      </c>
      <c r="H44" s="214">
        <v>67.680303734985543</v>
      </c>
      <c r="I44" s="209">
        <v>0.33645827790302096</v>
      </c>
      <c r="J44" s="55"/>
      <c r="K44" s="208">
        <v>122.49104575431575</v>
      </c>
      <c r="L44" s="213">
        <v>0.55937958572927682</v>
      </c>
    </row>
    <row r="45" spans="1:12" ht="12.75" customHeight="1" x14ac:dyDescent="0.25">
      <c r="A45" s="95">
        <f t="shared" si="0"/>
        <v>38</v>
      </c>
      <c r="B45" s="208">
        <v>267.02603256559507</v>
      </c>
      <c r="C45" s="209">
        <v>1.3274632960291237</v>
      </c>
      <c r="D45" s="55"/>
      <c r="E45" s="208">
        <v>287.57687833697236</v>
      </c>
      <c r="F45" s="209">
        <v>1.3132766895639509</v>
      </c>
      <c r="G45" s="95">
        <v>83</v>
      </c>
      <c r="H45" s="214">
        <v>49.401103684718471</v>
      </c>
      <c r="I45" s="209">
        <v>0.24558711109443446</v>
      </c>
      <c r="J45" s="58"/>
      <c r="K45" s="208">
        <v>114.29714206932648</v>
      </c>
      <c r="L45" s="213">
        <v>0.52196050402751581</v>
      </c>
    </row>
    <row r="46" spans="1:12" ht="12.75" customHeight="1" x14ac:dyDescent="0.25">
      <c r="A46" s="95">
        <f t="shared" si="0"/>
        <v>39</v>
      </c>
      <c r="B46" s="208">
        <v>247.82009187366017</v>
      </c>
      <c r="C46" s="209">
        <v>1.2319850346427816</v>
      </c>
      <c r="D46" s="55"/>
      <c r="E46" s="208">
        <v>293.32129453043348</v>
      </c>
      <c r="F46" s="209">
        <v>1.3395097021957467</v>
      </c>
      <c r="G46" s="95">
        <v>84</v>
      </c>
      <c r="H46" s="214">
        <v>45.91308677348983</v>
      </c>
      <c r="I46" s="209">
        <v>0.22824717468037908</v>
      </c>
      <c r="J46" s="58"/>
      <c r="K46" s="208">
        <v>61.9231751997497</v>
      </c>
      <c r="L46" s="213">
        <v>0.2827844262163709</v>
      </c>
    </row>
    <row r="47" spans="1:12" ht="12.75" customHeight="1" x14ac:dyDescent="0.25">
      <c r="A47" s="95">
        <f t="shared" si="0"/>
        <v>40</v>
      </c>
      <c r="B47" s="208">
        <v>291.76372373606586</v>
      </c>
      <c r="C47" s="209">
        <v>1.4504414818703748</v>
      </c>
      <c r="D47" s="55"/>
      <c r="E47" s="208">
        <v>276.70695075289478</v>
      </c>
      <c r="F47" s="209">
        <v>1.2636370154845555</v>
      </c>
      <c r="G47" s="95" t="s">
        <v>12</v>
      </c>
      <c r="H47" s="214">
        <v>205.73831625278441</v>
      </c>
      <c r="I47" s="209">
        <v>1.0227844108993898</v>
      </c>
      <c r="J47" s="58"/>
      <c r="K47" s="208">
        <v>456.29686433100755</v>
      </c>
      <c r="L47" s="213">
        <v>2.0837698736852688</v>
      </c>
    </row>
    <row r="48" spans="1:12" ht="12.75" customHeight="1" x14ac:dyDescent="0.25">
      <c r="A48" s="95">
        <v>41</v>
      </c>
      <c r="B48" s="208">
        <v>268.51456339680612</v>
      </c>
      <c r="C48" s="209">
        <v>1.3348632114023748</v>
      </c>
      <c r="D48" s="55"/>
      <c r="E48" s="208">
        <v>223.05838300044763</v>
      </c>
      <c r="F48" s="209">
        <v>1.0186402206614891</v>
      </c>
      <c r="G48" s="143"/>
      <c r="H48" s="58"/>
      <c r="I48" s="58"/>
      <c r="J48" s="58"/>
      <c r="K48" s="58"/>
      <c r="L48" s="59"/>
    </row>
    <row r="49" spans="1:12" ht="12.75" customHeight="1" x14ac:dyDescent="0.25">
      <c r="A49" s="95">
        <v>42</v>
      </c>
      <c r="B49" s="208">
        <v>220.08904422554912</v>
      </c>
      <c r="C49" s="209">
        <v>1.094126011836609</v>
      </c>
      <c r="D49" s="55"/>
      <c r="E49" s="208">
        <v>268.01691714459531</v>
      </c>
      <c r="F49" s="209">
        <v>1.2239522583674192</v>
      </c>
      <c r="G49" s="95"/>
      <c r="H49" s="55"/>
      <c r="I49" s="55"/>
      <c r="J49" s="55"/>
      <c r="K49" s="55"/>
      <c r="L49" s="57"/>
    </row>
    <row r="50" spans="1:12" ht="12.75" customHeight="1" x14ac:dyDescent="0.25">
      <c r="A50" s="95">
        <v>43</v>
      </c>
      <c r="B50" s="208">
        <v>266.14630220230259</v>
      </c>
      <c r="C50" s="209">
        <v>1.3230899030814296</v>
      </c>
      <c r="D50" s="55"/>
      <c r="E50" s="208">
        <v>261.08060701546827</v>
      </c>
      <c r="F50" s="209">
        <v>1.1922762263552249</v>
      </c>
      <c r="G50" s="144"/>
      <c r="H50" s="55"/>
      <c r="I50" s="55"/>
      <c r="J50" s="55"/>
      <c r="K50" s="55"/>
      <c r="L50" s="57"/>
    </row>
    <row r="51" spans="1:12" s="46" customFormat="1" ht="12.75" customHeight="1" x14ac:dyDescent="0.25">
      <c r="A51" s="96">
        <v>44</v>
      </c>
      <c r="B51" s="210">
        <v>262.38063377552425</v>
      </c>
      <c r="C51" s="211">
        <v>1.3043696810359027</v>
      </c>
      <c r="D51" s="52"/>
      <c r="E51" s="210">
        <v>283.51427121687988</v>
      </c>
      <c r="F51" s="211">
        <v>1.2947239906803423</v>
      </c>
      <c r="G51" s="145" t="s">
        <v>37</v>
      </c>
      <c r="H51" s="266">
        <v>20115.511544790515</v>
      </c>
      <c r="I51" s="133">
        <v>100</v>
      </c>
      <c r="J51" s="132"/>
      <c r="K51" s="266">
        <v>21897.66106580761</v>
      </c>
      <c r="L51" s="134">
        <v>100</v>
      </c>
    </row>
    <row r="52" spans="1:12" s="20" customFormat="1" ht="12.75" customHeight="1" x14ac:dyDescent="0.25">
      <c r="A52" s="17"/>
      <c r="B52" s="18"/>
      <c r="C52" s="18"/>
      <c r="D52" s="18"/>
      <c r="E52" s="18"/>
      <c r="F52" s="18"/>
      <c r="G52" s="19"/>
      <c r="H52" s="18"/>
      <c r="I52" s="18"/>
      <c r="J52" s="18"/>
      <c r="K52" s="18"/>
      <c r="L52" s="18"/>
    </row>
    <row r="53" spans="1:12" s="20" customFormat="1" ht="12.75" customHeight="1" x14ac:dyDescent="0.25">
      <c r="A53" s="21"/>
      <c r="B53" s="21"/>
      <c r="C53" s="21"/>
      <c r="D53" s="21"/>
      <c r="E53" s="21"/>
      <c r="G53" s="22"/>
    </row>
    <row r="54" spans="1:12" s="20" customFormat="1" ht="12.75" customHeight="1" x14ac:dyDescent="0.25">
      <c r="A54" s="21"/>
      <c r="G54" s="22"/>
    </row>
    <row r="55" spans="1:12" s="20" customFormat="1" ht="12.75" customHeight="1" x14ac:dyDescent="0.25">
      <c r="A55" s="21"/>
      <c r="G55" s="22"/>
    </row>
    <row r="56" spans="1:12" s="20" customFormat="1" ht="12.75" customHeight="1" x14ac:dyDescent="0.25">
      <c r="A56" s="21"/>
      <c r="G56" s="22"/>
    </row>
    <row r="57" spans="1:12" s="20" customFormat="1" ht="12.75" customHeight="1" x14ac:dyDescent="0.25">
      <c r="A57" s="21"/>
      <c r="G57" s="22"/>
    </row>
    <row r="58" spans="1:12" s="20" customFormat="1" ht="12.75" customHeight="1" x14ac:dyDescent="0.25">
      <c r="A58" s="21"/>
      <c r="G58" s="22"/>
    </row>
    <row r="59" spans="1:12" s="20" customFormat="1" ht="12.75" customHeight="1" x14ac:dyDescent="0.25">
      <c r="A59" s="21"/>
      <c r="G59" s="22"/>
    </row>
    <row r="60" spans="1:12" s="20" customFormat="1" ht="12.75" customHeight="1" x14ac:dyDescent="0.25">
      <c r="A60" s="21"/>
      <c r="G60" s="22"/>
    </row>
    <row r="61" spans="1:12" s="20" customFormat="1" ht="12.75" customHeight="1" x14ac:dyDescent="0.25">
      <c r="A61" s="21"/>
      <c r="G61" s="22"/>
    </row>
  </sheetData>
  <mergeCells count="8">
    <mergeCell ref="A1:L1"/>
    <mergeCell ref="A2:L2"/>
    <mergeCell ref="K3:L3"/>
    <mergeCell ref="B3:C3"/>
    <mergeCell ref="E3:F3"/>
    <mergeCell ref="H3:I3"/>
    <mergeCell ref="A3:A4"/>
    <mergeCell ref="G3:G4"/>
  </mergeCells>
  <phoneticPr fontId="5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30"/>
  <sheetViews>
    <sheetView showGridLines="0" workbookViewId="0">
      <selection sqref="A1:I1"/>
    </sheetView>
  </sheetViews>
  <sheetFormatPr defaultColWidth="9.109375" defaultRowHeight="10.199999999999999" x14ac:dyDescent="0.2"/>
  <cols>
    <col min="1" max="1" width="24.33203125" style="14" customWidth="1"/>
    <col min="2" max="2" width="13" style="14" customWidth="1"/>
    <col min="3" max="3" width="12.5546875" style="14" customWidth="1"/>
    <col min="4" max="4" width="2" style="14" customWidth="1"/>
    <col min="5" max="5" width="17.33203125" style="14" customWidth="1"/>
    <col min="6" max="6" width="12.6640625" style="14" customWidth="1"/>
    <col min="7" max="7" width="7.33203125" style="14" customWidth="1"/>
    <col min="8" max="8" width="7.5546875" style="14" customWidth="1"/>
    <col min="9" max="9" width="16.44140625" style="14" customWidth="1"/>
    <col min="10" max="16384" width="9.109375" style="14"/>
  </cols>
  <sheetData>
    <row r="1" spans="1:11" ht="19.5" customHeight="1" x14ac:dyDescent="0.2">
      <c r="A1" s="280" t="s">
        <v>222</v>
      </c>
      <c r="B1" s="281"/>
      <c r="C1" s="281"/>
      <c r="D1" s="281"/>
      <c r="E1" s="281"/>
      <c r="F1" s="281"/>
      <c r="G1" s="281"/>
      <c r="H1" s="281"/>
      <c r="I1" s="282"/>
    </row>
    <row r="2" spans="1:11" s="26" customFormat="1" ht="25.5" customHeight="1" x14ac:dyDescent="0.25">
      <c r="A2" s="294" t="s">
        <v>206</v>
      </c>
      <c r="B2" s="363"/>
      <c r="C2" s="363"/>
      <c r="D2" s="363"/>
      <c r="E2" s="363"/>
      <c r="F2" s="363"/>
      <c r="G2" s="363"/>
      <c r="H2" s="363"/>
      <c r="I2" s="297"/>
    </row>
    <row r="3" spans="1:11" ht="13.5" customHeight="1" x14ac:dyDescent="0.2">
      <c r="A3" s="385"/>
      <c r="B3" s="298" t="s">
        <v>208</v>
      </c>
      <c r="C3" s="298"/>
      <c r="D3" s="298"/>
      <c r="E3" s="298"/>
      <c r="F3" s="298"/>
      <c r="G3" s="298"/>
      <c r="H3" s="350" t="s">
        <v>37</v>
      </c>
      <c r="I3" s="304" t="s">
        <v>93</v>
      </c>
    </row>
    <row r="4" spans="1:11" ht="13.5" customHeight="1" x14ac:dyDescent="0.2">
      <c r="A4" s="387"/>
      <c r="B4" s="307" t="s">
        <v>207</v>
      </c>
      <c r="C4" s="307"/>
      <c r="D4" s="161"/>
      <c r="E4" s="307" t="s">
        <v>209</v>
      </c>
      <c r="F4" s="307"/>
      <c r="G4" s="307"/>
      <c r="H4" s="388"/>
      <c r="I4" s="389"/>
    </row>
    <row r="5" spans="1:11" ht="45.75" customHeight="1" x14ac:dyDescent="0.2">
      <c r="A5" s="386"/>
      <c r="B5" s="162" t="s">
        <v>210</v>
      </c>
      <c r="C5" s="162" t="s">
        <v>211</v>
      </c>
      <c r="D5" s="162"/>
      <c r="E5" s="162" t="s">
        <v>91</v>
      </c>
      <c r="F5" s="162" t="s">
        <v>212</v>
      </c>
      <c r="G5" s="162" t="s">
        <v>92</v>
      </c>
      <c r="H5" s="370"/>
      <c r="I5" s="390"/>
      <c r="J5" s="15"/>
    </row>
    <row r="6" spans="1:11" ht="12.75" customHeight="1" x14ac:dyDescent="0.2">
      <c r="A6" s="53"/>
      <c r="B6" s="86"/>
      <c r="C6" s="86"/>
      <c r="D6" s="86"/>
      <c r="E6" s="86"/>
      <c r="F6" s="86"/>
      <c r="G6" s="86"/>
      <c r="H6" s="100"/>
      <c r="I6" s="73"/>
      <c r="J6" s="15"/>
      <c r="K6" s="70"/>
    </row>
    <row r="7" spans="1:11" s="148" customFormat="1" ht="12.75" customHeight="1" x14ac:dyDescent="0.2">
      <c r="A7" s="181" t="s">
        <v>37</v>
      </c>
      <c r="B7" s="120">
        <v>92.216563823135203</v>
      </c>
      <c r="C7" s="120">
        <v>3.7495414593302412</v>
      </c>
      <c r="D7" s="235"/>
      <c r="E7" s="120">
        <v>1.6036517008779434</v>
      </c>
      <c r="F7" s="120">
        <v>2.2314963483784296</v>
      </c>
      <c r="G7" s="120">
        <v>0.19874666827862106</v>
      </c>
      <c r="H7" s="120">
        <v>100</v>
      </c>
      <c r="I7" s="199">
        <v>12269.999999999975</v>
      </c>
    </row>
    <row r="8" spans="1:11" ht="12.75" customHeight="1" x14ac:dyDescent="0.2">
      <c r="A8" s="196"/>
      <c r="B8" s="102"/>
      <c r="C8" s="102"/>
      <c r="D8" s="56"/>
      <c r="E8" s="102"/>
      <c r="F8" s="102"/>
      <c r="G8" s="102"/>
      <c r="H8" s="102"/>
      <c r="I8" s="206"/>
    </row>
    <row r="9" spans="1:11" ht="12.75" customHeight="1" x14ac:dyDescent="0.2">
      <c r="A9" s="93" t="s">
        <v>45</v>
      </c>
      <c r="B9" s="88"/>
      <c r="C9" s="88"/>
      <c r="D9" s="86"/>
      <c r="E9" s="88"/>
      <c r="F9" s="88"/>
      <c r="G9" s="88"/>
      <c r="H9" s="116"/>
      <c r="I9" s="255"/>
      <c r="J9" s="15"/>
    </row>
    <row r="10" spans="1:11" ht="12.75" customHeight="1" x14ac:dyDescent="0.2">
      <c r="A10" s="95" t="s">
        <v>170</v>
      </c>
      <c r="B10" s="102">
        <v>94.486216040987671</v>
      </c>
      <c r="C10" s="102">
        <v>0.93905505691075142</v>
      </c>
      <c r="D10" s="218"/>
      <c r="E10" s="102">
        <v>1.3971361012999137</v>
      </c>
      <c r="F10" s="102">
        <v>2.9699997766386188</v>
      </c>
      <c r="G10" s="102">
        <v>0.20759302416287165</v>
      </c>
      <c r="H10" s="102">
        <v>100</v>
      </c>
      <c r="I10" s="256">
        <v>7286.6097901003213</v>
      </c>
      <c r="J10" s="15"/>
    </row>
    <row r="11" spans="1:11" ht="12.75" customHeight="1" x14ac:dyDescent="0.2">
      <c r="A11" s="95" t="s">
        <v>171</v>
      </c>
      <c r="B11" s="102">
        <v>88.897925431567899</v>
      </c>
      <c r="C11" s="102">
        <v>7.8589763765743568</v>
      </c>
      <c r="D11" s="218"/>
      <c r="E11" s="102">
        <v>1.9056145266475324</v>
      </c>
      <c r="F11" s="102">
        <v>1.1516719549978689</v>
      </c>
      <c r="G11" s="102">
        <v>0.18581171021235207</v>
      </c>
      <c r="H11" s="102">
        <v>100</v>
      </c>
      <c r="I11" s="256">
        <v>4983.3902098997314</v>
      </c>
      <c r="J11" s="15"/>
    </row>
    <row r="12" spans="1:11" ht="12.75" customHeight="1" x14ac:dyDescent="0.2">
      <c r="A12" s="93" t="s">
        <v>46</v>
      </c>
      <c r="B12" s="102"/>
      <c r="C12" s="102"/>
      <c r="D12" s="218"/>
      <c r="E12" s="102"/>
      <c r="F12" s="102"/>
      <c r="G12" s="102"/>
      <c r="H12" s="116"/>
      <c r="I12" s="256"/>
      <c r="J12" s="15"/>
    </row>
    <row r="13" spans="1:11" ht="12.75" customHeight="1" x14ac:dyDescent="0.2">
      <c r="A13" s="95" t="s">
        <v>47</v>
      </c>
      <c r="B13" s="102">
        <v>94.780664903362279</v>
      </c>
      <c r="C13" s="102">
        <v>0.24101239998022062</v>
      </c>
      <c r="D13" s="218"/>
      <c r="E13" s="102">
        <v>1.2670562266568102</v>
      </c>
      <c r="F13" s="102">
        <v>3.364614286983004</v>
      </c>
      <c r="G13" s="102">
        <v>0.34665218301755024</v>
      </c>
      <c r="H13" s="102">
        <v>100</v>
      </c>
      <c r="I13" s="256">
        <v>4147.2938783099153</v>
      </c>
      <c r="J13" s="15"/>
    </row>
    <row r="14" spans="1:11" ht="12.75" customHeight="1" x14ac:dyDescent="0.2">
      <c r="A14" s="95" t="s">
        <v>172</v>
      </c>
      <c r="B14" s="102">
        <v>96.429203156527024</v>
      </c>
      <c r="C14" s="102">
        <v>1.4820973847238668</v>
      </c>
      <c r="D14" s="218"/>
      <c r="E14" s="102">
        <v>0.44468017941778953</v>
      </c>
      <c r="F14" s="102">
        <v>1.5563576512453094</v>
      </c>
      <c r="G14" s="102">
        <v>8.7661628086019655E-2</v>
      </c>
      <c r="H14" s="102">
        <v>100</v>
      </c>
      <c r="I14" s="256">
        <v>1023.6873315005977</v>
      </c>
      <c r="J14" s="15"/>
    </row>
    <row r="15" spans="1:11" ht="12.75" customHeight="1" x14ac:dyDescent="0.2">
      <c r="A15" s="95" t="s">
        <v>48</v>
      </c>
      <c r="B15" s="102">
        <v>91.653778231827772</v>
      </c>
      <c r="C15" s="102">
        <v>6.0939897624655108</v>
      </c>
      <c r="D15" s="218"/>
      <c r="E15" s="102">
        <v>1.6419555033572912</v>
      </c>
      <c r="F15" s="102">
        <v>0.61027650234932873</v>
      </c>
      <c r="G15" s="102">
        <v>0</v>
      </c>
      <c r="H15" s="102">
        <v>100</v>
      </c>
      <c r="I15" s="256">
        <v>360.099233413109</v>
      </c>
      <c r="J15" s="15"/>
    </row>
    <row r="16" spans="1:11" ht="12.75" customHeight="1" x14ac:dyDescent="0.2">
      <c r="A16" s="95" t="s">
        <v>49</v>
      </c>
      <c r="B16" s="102">
        <v>92.437131107710925</v>
      </c>
      <c r="C16" s="102">
        <v>2.5323883205156106</v>
      </c>
      <c r="D16" s="218"/>
      <c r="E16" s="102">
        <v>3.2145011845735572</v>
      </c>
      <c r="F16" s="102">
        <v>1.7237842484183175</v>
      </c>
      <c r="G16" s="102">
        <v>9.2195138781655445E-2</v>
      </c>
      <c r="H16" s="102">
        <v>100</v>
      </c>
      <c r="I16" s="256">
        <v>1818.6925297198277</v>
      </c>
      <c r="J16" s="15"/>
    </row>
    <row r="17" spans="1:10" ht="12.75" customHeight="1" x14ac:dyDescent="0.2">
      <c r="A17" s="95" t="s">
        <v>50</v>
      </c>
      <c r="B17" s="102">
        <v>89.716181773097972</v>
      </c>
      <c r="C17" s="102">
        <v>8.4699772526846289</v>
      </c>
      <c r="D17" s="218"/>
      <c r="E17" s="102">
        <v>0.88437157288581569</v>
      </c>
      <c r="F17" s="102">
        <v>0.88110524901529663</v>
      </c>
      <c r="G17" s="102">
        <v>4.836415231619004E-2</v>
      </c>
      <c r="H17" s="102">
        <v>100</v>
      </c>
      <c r="I17" s="256">
        <v>963.90655290650886</v>
      </c>
      <c r="J17" s="15"/>
    </row>
    <row r="18" spans="1:10" ht="12.75" customHeight="1" x14ac:dyDescent="0.2">
      <c r="A18" s="95" t="s">
        <v>51</v>
      </c>
      <c r="B18" s="102">
        <v>86.428109953129109</v>
      </c>
      <c r="C18" s="102">
        <v>6.2873408920996008</v>
      </c>
      <c r="D18" s="218"/>
      <c r="E18" s="102">
        <v>3.4256339493401677</v>
      </c>
      <c r="F18" s="102">
        <v>2.7041432159271541</v>
      </c>
      <c r="G18" s="102">
        <v>1.1547719895038737</v>
      </c>
      <c r="H18" s="102">
        <v>100</v>
      </c>
      <c r="I18" s="256">
        <v>298.55214821436363</v>
      </c>
      <c r="J18" s="15"/>
    </row>
    <row r="19" spans="1:10" ht="12.75" customHeight="1" x14ac:dyDescent="0.2">
      <c r="A19" s="95" t="s">
        <v>52</v>
      </c>
      <c r="B19" s="102">
        <v>91.018792299367632</v>
      </c>
      <c r="C19" s="102">
        <v>6.2055437797150077</v>
      </c>
      <c r="D19" s="218"/>
      <c r="E19" s="102">
        <v>1.6148824678905882</v>
      </c>
      <c r="F19" s="102">
        <v>1.1607814530267915</v>
      </c>
      <c r="G19" s="102">
        <v>0</v>
      </c>
      <c r="H19" s="102">
        <v>100</v>
      </c>
      <c r="I19" s="256">
        <v>1077.6786817600025</v>
      </c>
      <c r="J19" s="15"/>
    </row>
    <row r="20" spans="1:10" ht="12.75" customHeight="1" x14ac:dyDescent="0.2">
      <c r="A20" s="95" t="s">
        <v>53</v>
      </c>
      <c r="B20" s="102">
        <v>84.394876912527138</v>
      </c>
      <c r="C20" s="102">
        <v>7.9282249804768021</v>
      </c>
      <c r="D20" s="218"/>
      <c r="E20" s="102">
        <v>1.3841115732460945</v>
      </c>
      <c r="F20" s="102">
        <v>5.8938096113879412</v>
      </c>
      <c r="G20" s="102">
        <v>0.39897692236197774</v>
      </c>
      <c r="H20" s="102">
        <v>100</v>
      </c>
      <c r="I20" s="256">
        <v>449.71228047012215</v>
      </c>
      <c r="J20" s="15"/>
    </row>
    <row r="21" spans="1:10" ht="12.75" customHeight="1" x14ac:dyDescent="0.2">
      <c r="A21" s="95" t="s">
        <v>54</v>
      </c>
      <c r="B21" s="102">
        <v>89.647698453019814</v>
      </c>
      <c r="C21" s="102">
        <v>8.526960225198108</v>
      </c>
      <c r="D21" s="218"/>
      <c r="E21" s="102">
        <v>0.12327378677395681</v>
      </c>
      <c r="F21" s="102">
        <v>1.7020675350081074</v>
      </c>
      <c r="G21" s="102">
        <v>0</v>
      </c>
      <c r="H21" s="102">
        <v>100</v>
      </c>
      <c r="I21" s="256">
        <v>1238.0915590990746</v>
      </c>
      <c r="J21" s="15"/>
    </row>
    <row r="22" spans="1:10" ht="12.75" customHeight="1" x14ac:dyDescent="0.2">
      <c r="A22" s="95" t="s">
        <v>55</v>
      </c>
      <c r="B22" s="102">
        <v>88.834363162609705</v>
      </c>
      <c r="C22" s="102">
        <v>6.5433270178205145</v>
      </c>
      <c r="D22" s="218"/>
      <c r="E22" s="102">
        <v>3.517594475735681</v>
      </c>
      <c r="F22" s="102">
        <v>0.91112554230567544</v>
      </c>
      <c r="G22" s="102">
        <v>0.19358980152833385</v>
      </c>
      <c r="H22" s="102">
        <v>100</v>
      </c>
      <c r="I22" s="256">
        <v>892.28580460650915</v>
      </c>
      <c r="J22" s="15"/>
    </row>
    <row r="23" spans="1:10" ht="12.75" customHeight="1" x14ac:dyDescent="0.2">
      <c r="A23" s="93" t="s">
        <v>85</v>
      </c>
      <c r="B23" s="56"/>
      <c r="C23" s="56"/>
      <c r="D23" s="56"/>
      <c r="E23" s="56"/>
      <c r="F23" s="56"/>
      <c r="G23" s="56"/>
      <c r="H23" s="56"/>
      <c r="I23" s="206"/>
    </row>
    <row r="24" spans="1:10" ht="12.75" customHeight="1" x14ac:dyDescent="0.2">
      <c r="A24" s="117" t="s">
        <v>86</v>
      </c>
      <c r="B24" s="102">
        <v>81.962221743267193</v>
      </c>
      <c r="C24" s="102">
        <v>13.229588887820068</v>
      </c>
      <c r="D24" s="102"/>
      <c r="E24" s="102">
        <v>3.1980912365867611</v>
      </c>
      <c r="F24" s="102">
        <v>1.3890411573904977</v>
      </c>
      <c r="G24" s="102">
        <v>0.22105697493547247</v>
      </c>
      <c r="H24" s="102">
        <v>100</v>
      </c>
      <c r="I24" s="206">
        <v>2865.3274424706306</v>
      </c>
    </row>
    <row r="25" spans="1:10" ht="12.75" customHeight="1" x14ac:dyDescent="0.2">
      <c r="A25" s="117" t="s">
        <v>87</v>
      </c>
      <c r="B25" s="102">
        <v>94.779523114726018</v>
      </c>
      <c r="C25" s="102">
        <v>2.7865647600475811</v>
      </c>
      <c r="D25" s="102"/>
      <c r="E25" s="102">
        <v>0.71785172166268574</v>
      </c>
      <c r="F25" s="102">
        <v>1.5838957546155794</v>
      </c>
      <c r="G25" s="102">
        <v>0.13216464894805888</v>
      </c>
      <c r="H25" s="102">
        <v>100</v>
      </c>
      <c r="I25" s="206">
        <v>2281.9277330464292</v>
      </c>
    </row>
    <row r="26" spans="1:10" ht="12.75" customHeight="1" x14ac:dyDescent="0.2">
      <c r="A26" s="117" t="s">
        <v>88</v>
      </c>
      <c r="B26" s="102">
        <v>95.283605275047492</v>
      </c>
      <c r="C26" s="102">
        <v>0.40253594428058215</v>
      </c>
      <c r="D26" s="102"/>
      <c r="E26" s="102">
        <v>0.99056271895957504</v>
      </c>
      <c r="F26" s="102">
        <v>3.112346492661743</v>
      </c>
      <c r="G26" s="102">
        <v>0.21094956905051288</v>
      </c>
      <c r="H26" s="102">
        <v>100</v>
      </c>
      <c r="I26" s="206">
        <v>2354.8543544305567</v>
      </c>
    </row>
    <row r="27" spans="1:10" ht="12.75" customHeight="1" x14ac:dyDescent="0.2">
      <c r="A27" s="117" t="s">
        <v>89</v>
      </c>
      <c r="B27" s="102">
        <v>94.311444136528749</v>
      </c>
      <c r="C27" s="102">
        <v>6.536094719287687E-2</v>
      </c>
      <c r="D27" s="102"/>
      <c r="E27" s="102">
        <v>1.3405820194544167</v>
      </c>
      <c r="F27" s="102">
        <v>4.163833823523964</v>
      </c>
      <c r="G27" s="102">
        <v>0.1187790732999003</v>
      </c>
      <c r="H27" s="102">
        <v>100</v>
      </c>
      <c r="I27" s="206">
        <v>2582.856303925108</v>
      </c>
    </row>
    <row r="28" spans="1:10" ht="12.75" customHeight="1" x14ac:dyDescent="0.2">
      <c r="A28" s="118" t="s">
        <v>90</v>
      </c>
      <c r="B28" s="81">
        <v>97.205203958414273</v>
      </c>
      <c r="C28" s="81">
        <v>0.28571578477375104</v>
      </c>
      <c r="D28" s="81"/>
      <c r="E28" s="81">
        <v>1.4095799644553091</v>
      </c>
      <c r="F28" s="81">
        <v>0.77909979393597772</v>
      </c>
      <c r="G28" s="81">
        <v>0.32040049842037582</v>
      </c>
      <c r="H28" s="81">
        <v>100</v>
      </c>
      <c r="I28" s="257">
        <v>2185.0341661273073</v>
      </c>
    </row>
    <row r="29" spans="1:10" s="26" customFormat="1" x14ac:dyDescent="0.25"/>
    <row r="30" spans="1:10" s="26" customFormat="1" x14ac:dyDescent="0.25"/>
  </sheetData>
  <mergeCells count="8">
    <mergeCell ref="B4:C4"/>
    <mergeCell ref="A1:I1"/>
    <mergeCell ref="A2:I2"/>
    <mergeCell ref="A3:A5"/>
    <mergeCell ref="B3:G3"/>
    <mergeCell ref="H3:H5"/>
    <mergeCell ref="I3:I5"/>
    <mergeCell ref="E4:G4"/>
  </mergeCells>
  <pageMargins left="0.25" right="0.25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32"/>
  <sheetViews>
    <sheetView showGridLines="0" workbookViewId="0">
      <selection sqref="A1:T1"/>
    </sheetView>
  </sheetViews>
  <sheetFormatPr defaultColWidth="9.109375" defaultRowHeight="10.199999999999999" x14ac:dyDescent="0.2"/>
  <cols>
    <col min="1" max="1" width="20.44140625" style="4" customWidth="1"/>
    <col min="2" max="2" width="15.6640625" style="4" customWidth="1"/>
    <col min="3" max="3" width="13.33203125" style="4" customWidth="1"/>
    <col min="4" max="4" width="4.33203125" style="4" customWidth="1"/>
    <col min="5" max="9" width="4.6640625" style="4" customWidth="1"/>
    <col min="10" max="10" width="0.6640625" style="4" customWidth="1"/>
    <col min="11" max="11" width="10.109375" style="4" customWidth="1"/>
    <col min="12" max="12" width="10.44140625" style="4" customWidth="1"/>
    <col min="13" max="13" width="10.88671875" style="4" customWidth="1"/>
    <col min="14" max="14" width="1.5546875" style="4" customWidth="1"/>
    <col min="15" max="17" width="8.44140625" style="4" customWidth="1"/>
    <col min="18" max="18" width="11.33203125" style="4" customWidth="1"/>
    <col min="19" max="19" width="7.109375" style="4" customWidth="1"/>
    <col min="20" max="20" width="15" style="4" customWidth="1"/>
    <col min="21" max="21" width="7.109375" style="4" customWidth="1"/>
    <col min="22" max="16384" width="9.109375" style="4"/>
  </cols>
  <sheetData>
    <row r="1" spans="1:22" ht="19.5" customHeight="1" x14ac:dyDescent="0.2">
      <c r="A1" s="280" t="s">
        <v>213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2"/>
    </row>
    <row r="2" spans="1:22" s="23" customFormat="1" ht="21" customHeight="1" x14ac:dyDescent="0.25">
      <c r="A2" s="283" t="s">
        <v>214</v>
      </c>
      <c r="B2" s="284"/>
      <c r="C2" s="284"/>
      <c r="D2" s="284"/>
      <c r="E2" s="284"/>
      <c r="F2" s="284"/>
      <c r="G2" s="284"/>
      <c r="H2" s="284"/>
      <c r="I2" s="284"/>
      <c r="J2" s="284"/>
      <c r="K2" s="400"/>
      <c r="L2" s="400"/>
      <c r="M2" s="400"/>
      <c r="N2" s="400"/>
      <c r="O2" s="400"/>
      <c r="P2" s="400"/>
      <c r="Q2" s="400"/>
      <c r="R2" s="400"/>
      <c r="S2" s="400"/>
      <c r="T2" s="401"/>
    </row>
    <row r="3" spans="1:22" s="23" customFormat="1" ht="13.5" customHeight="1" x14ac:dyDescent="0.25">
      <c r="A3" s="394"/>
      <c r="B3" s="361" t="s">
        <v>215</v>
      </c>
      <c r="C3" s="399" t="s">
        <v>96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1" t="s">
        <v>37</v>
      </c>
      <c r="T3" s="303" t="s">
        <v>97</v>
      </c>
    </row>
    <row r="4" spans="1:22" s="1" customFormat="1" ht="12.6" customHeight="1" x14ac:dyDescent="0.2">
      <c r="A4" s="395"/>
      <c r="B4" s="402"/>
      <c r="C4" s="350" t="s">
        <v>125</v>
      </c>
      <c r="D4" s="306" t="s">
        <v>141</v>
      </c>
      <c r="E4" s="306"/>
      <c r="F4" s="306"/>
      <c r="G4" s="306"/>
      <c r="H4" s="306"/>
      <c r="I4" s="306"/>
      <c r="J4" s="11"/>
      <c r="K4" s="306" t="s">
        <v>134</v>
      </c>
      <c r="L4" s="306"/>
      <c r="M4" s="306"/>
      <c r="N4" s="124"/>
      <c r="O4" s="306" t="s">
        <v>135</v>
      </c>
      <c r="P4" s="306"/>
      <c r="Q4" s="306"/>
      <c r="R4" s="350" t="s">
        <v>217</v>
      </c>
      <c r="S4" s="392"/>
      <c r="T4" s="304"/>
      <c r="U4" s="10"/>
    </row>
    <row r="5" spans="1:22" s="1" customFormat="1" ht="12.75" customHeight="1" x14ac:dyDescent="0.2">
      <c r="A5" s="395"/>
      <c r="B5" s="402"/>
      <c r="C5" s="350"/>
      <c r="D5" s="298" t="s">
        <v>95</v>
      </c>
      <c r="E5" s="288"/>
      <c r="F5" s="288"/>
      <c r="G5" s="288"/>
      <c r="H5" s="288"/>
      <c r="I5" s="288"/>
      <c r="J5" s="11"/>
      <c r="K5" s="288" t="s">
        <v>95</v>
      </c>
      <c r="L5" s="288"/>
      <c r="M5" s="288"/>
      <c r="N5" s="124"/>
      <c r="O5" s="288" t="s">
        <v>95</v>
      </c>
      <c r="P5" s="288"/>
      <c r="Q5" s="288"/>
      <c r="R5" s="350"/>
      <c r="S5" s="392"/>
      <c r="T5" s="304"/>
      <c r="U5" s="10"/>
    </row>
    <row r="6" spans="1:22" ht="32.25" customHeight="1" x14ac:dyDescent="0.2">
      <c r="A6" s="396"/>
      <c r="B6" s="403"/>
      <c r="C6" s="351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/>
      <c r="K6" s="253">
        <v>7</v>
      </c>
      <c r="L6" s="253">
        <v>8</v>
      </c>
      <c r="M6" s="253">
        <v>9</v>
      </c>
      <c r="N6" s="253"/>
      <c r="O6" s="253">
        <v>10</v>
      </c>
      <c r="P6" s="253">
        <v>11</v>
      </c>
      <c r="Q6" s="253">
        <v>12</v>
      </c>
      <c r="R6" s="384"/>
      <c r="S6" s="393"/>
      <c r="T6" s="305"/>
      <c r="U6" s="5"/>
      <c r="V6" s="36"/>
    </row>
    <row r="7" spans="1:22" ht="12.75" customHeight="1" x14ac:dyDescent="0.2">
      <c r="A7" s="53"/>
      <c r="B7" s="100"/>
      <c r="C7" s="72"/>
      <c r="D7" s="56"/>
      <c r="E7" s="56"/>
      <c r="F7" s="56"/>
      <c r="G7" s="56"/>
      <c r="H7" s="56"/>
      <c r="I7" s="56"/>
      <c r="J7" s="56"/>
      <c r="K7" s="184"/>
      <c r="L7" s="184"/>
      <c r="M7" s="184"/>
      <c r="N7" s="56"/>
      <c r="O7" s="56"/>
      <c r="P7" s="56"/>
      <c r="Q7" s="56"/>
      <c r="R7" s="100"/>
      <c r="S7" s="56"/>
      <c r="T7" s="75"/>
      <c r="U7" s="5"/>
    </row>
    <row r="8" spans="1:22" ht="29.4" customHeight="1" x14ac:dyDescent="0.2">
      <c r="A8" s="53" t="s">
        <v>216</v>
      </c>
      <c r="B8" s="74"/>
      <c r="C8" s="74"/>
      <c r="D8" s="56"/>
      <c r="E8" s="56"/>
      <c r="F8" s="56"/>
      <c r="G8" s="56"/>
      <c r="H8" s="56"/>
      <c r="I8" s="56"/>
      <c r="J8" s="56"/>
      <c r="K8" s="184"/>
      <c r="L8" s="184"/>
      <c r="M8" s="184"/>
      <c r="N8" s="56"/>
      <c r="O8" s="56"/>
      <c r="P8" s="56"/>
      <c r="Q8" s="56"/>
      <c r="R8" s="56"/>
      <c r="S8" s="56"/>
      <c r="T8" s="87"/>
      <c r="V8" s="36"/>
    </row>
    <row r="9" spans="1:22" ht="12.75" customHeight="1" x14ac:dyDescent="0.2">
      <c r="A9" s="64">
        <v>3</v>
      </c>
      <c r="B9" s="88">
        <v>25.903726272297483</v>
      </c>
      <c r="C9" s="88">
        <v>74.096273727702524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/>
      <c r="K9" s="102">
        <v>0</v>
      </c>
      <c r="L9" s="102">
        <v>0</v>
      </c>
      <c r="M9" s="102">
        <v>0</v>
      </c>
      <c r="N9" s="102"/>
      <c r="O9" s="102">
        <v>0</v>
      </c>
      <c r="P9" s="102">
        <v>0</v>
      </c>
      <c r="Q9" s="102">
        <v>0</v>
      </c>
      <c r="R9" s="102">
        <v>0</v>
      </c>
      <c r="S9" s="102">
        <v>100</v>
      </c>
      <c r="T9" s="236">
        <v>649.50915749017474</v>
      </c>
      <c r="V9" s="36"/>
    </row>
    <row r="10" spans="1:22" ht="12.75" customHeight="1" x14ac:dyDescent="0.2">
      <c r="A10" s="64">
        <v>4</v>
      </c>
      <c r="B10" s="88">
        <v>14.727474339435147</v>
      </c>
      <c r="C10" s="88">
        <v>85.272525660564867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/>
      <c r="K10" s="102">
        <v>0</v>
      </c>
      <c r="L10" s="102">
        <v>0</v>
      </c>
      <c r="M10" s="102">
        <v>0</v>
      </c>
      <c r="N10" s="102"/>
      <c r="O10" s="102">
        <v>0</v>
      </c>
      <c r="P10" s="102">
        <v>0</v>
      </c>
      <c r="Q10" s="102">
        <v>0</v>
      </c>
      <c r="R10" s="102">
        <v>0</v>
      </c>
      <c r="S10" s="102">
        <v>100</v>
      </c>
      <c r="T10" s="236">
        <v>613.8007846417089</v>
      </c>
      <c r="V10" s="36"/>
    </row>
    <row r="11" spans="1:22" ht="12.75" customHeight="1" x14ac:dyDescent="0.2">
      <c r="A11" s="64">
        <v>5</v>
      </c>
      <c r="B11" s="88">
        <v>10.4152440094617</v>
      </c>
      <c r="C11" s="88">
        <v>89.58475599053827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/>
      <c r="K11" s="102">
        <v>0</v>
      </c>
      <c r="L11" s="102">
        <v>0</v>
      </c>
      <c r="M11" s="102">
        <v>0</v>
      </c>
      <c r="N11" s="102"/>
      <c r="O11" s="102">
        <v>0</v>
      </c>
      <c r="P11" s="102">
        <v>0</v>
      </c>
      <c r="Q11" s="102">
        <v>0</v>
      </c>
      <c r="R11" s="102">
        <v>0</v>
      </c>
      <c r="S11" s="102">
        <v>100</v>
      </c>
      <c r="T11" s="236">
        <v>564.26472298315173</v>
      </c>
    </row>
    <row r="12" spans="1:22" ht="12.75" customHeight="1" x14ac:dyDescent="0.2">
      <c r="A12" s="64">
        <f>A11+1</f>
        <v>6</v>
      </c>
      <c r="B12" s="88">
        <v>3.0466690434143313</v>
      </c>
      <c r="C12" s="88">
        <v>4.9834371835458411</v>
      </c>
      <c r="D12" s="102">
        <v>91.864301068049471</v>
      </c>
      <c r="E12" s="102">
        <v>0.10559270499032884</v>
      </c>
      <c r="F12" s="102">
        <v>0</v>
      </c>
      <c r="G12" s="102">
        <v>0</v>
      </c>
      <c r="H12" s="102">
        <v>0</v>
      </c>
      <c r="I12" s="102">
        <v>0</v>
      </c>
      <c r="J12" s="102"/>
      <c r="K12" s="102">
        <v>0</v>
      </c>
      <c r="L12" s="102">
        <v>0</v>
      </c>
      <c r="M12" s="102">
        <v>0</v>
      </c>
      <c r="N12" s="102"/>
      <c r="O12" s="102">
        <v>0</v>
      </c>
      <c r="P12" s="102">
        <v>0</v>
      </c>
      <c r="Q12" s="102">
        <v>0</v>
      </c>
      <c r="R12" s="102">
        <v>0</v>
      </c>
      <c r="S12" s="102">
        <v>100</v>
      </c>
      <c r="T12" s="236">
        <v>596.34660410020012</v>
      </c>
    </row>
    <row r="13" spans="1:22" ht="12.75" customHeight="1" x14ac:dyDescent="0.2">
      <c r="A13" s="64">
        <f t="shared" ref="A13:A27" si="0">A12+1</f>
        <v>7</v>
      </c>
      <c r="B13" s="88">
        <v>0.85825002802173067</v>
      </c>
      <c r="C13" s="88">
        <v>0</v>
      </c>
      <c r="D13" s="102">
        <v>9.2163728561198397</v>
      </c>
      <c r="E13" s="102">
        <v>88.997631724920609</v>
      </c>
      <c r="F13" s="102">
        <v>0.92774539093785602</v>
      </c>
      <c r="G13" s="102">
        <v>0</v>
      </c>
      <c r="H13" s="102">
        <v>0</v>
      </c>
      <c r="I13" s="102">
        <v>0</v>
      </c>
      <c r="J13" s="102"/>
      <c r="K13" s="102">
        <v>0</v>
      </c>
      <c r="L13" s="102">
        <v>0</v>
      </c>
      <c r="M13" s="102">
        <v>0</v>
      </c>
      <c r="N13" s="102"/>
      <c r="O13" s="102">
        <v>0</v>
      </c>
      <c r="P13" s="102">
        <v>0</v>
      </c>
      <c r="Q13" s="102">
        <v>0</v>
      </c>
      <c r="R13" s="102">
        <v>0</v>
      </c>
      <c r="S13" s="102">
        <v>100</v>
      </c>
      <c r="T13" s="236">
        <v>646.77633253659985</v>
      </c>
    </row>
    <row r="14" spans="1:22" ht="12.75" customHeight="1" x14ac:dyDescent="0.2">
      <c r="A14" s="64">
        <f t="shared" si="0"/>
        <v>8</v>
      </c>
      <c r="B14" s="88">
        <v>0.95881948077631984</v>
      </c>
      <c r="C14" s="88">
        <v>0</v>
      </c>
      <c r="D14" s="102">
        <v>0.16341440211610148</v>
      </c>
      <c r="E14" s="102">
        <v>8.3210780439333476</v>
      </c>
      <c r="F14" s="102">
        <v>90.165079161420181</v>
      </c>
      <c r="G14" s="102">
        <v>0.39160891175391238</v>
      </c>
      <c r="H14" s="102">
        <v>0</v>
      </c>
      <c r="I14" s="102">
        <v>0</v>
      </c>
      <c r="J14" s="102"/>
      <c r="K14" s="102">
        <v>0</v>
      </c>
      <c r="L14" s="102">
        <v>0</v>
      </c>
      <c r="M14" s="102">
        <v>0</v>
      </c>
      <c r="N14" s="102"/>
      <c r="O14" s="102">
        <v>0</v>
      </c>
      <c r="P14" s="102">
        <v>0</v>
      </c>
      <c r="Q14" s="102">
        <v>0</v>
      </c>
      <c r="R14" s="102">
        <v>0</v>
      </c>
      <c r="S14" s="102">
        <v>100</v>
      </c>
      <c r="T14" s="236">
        <v>642.11381912282252</v>
      </c>
    </row>
    <row r="15" spans="1:22" ht="12.75" customHeight="1" x14ac:dyDescent="0.2">
      <c r="A15" s="64">
        <f t="shared" si="0"/>
        <v>9</v>
      </c>
      <c r="B15" s="88">
        <v>0.86692099473283946</v>
      </c>
      <c r="C15" s="88">
        <v>0</v>
      </c>
      <c r="D15" s="102">
        <v>0</v>
      </c>
      <c r="E15" s="102">
        <v>0.17136178976472566</v>
      </c>
      <c r="F15" s="102">
        <v>5.9616386550733633</v>
      </c>
      <c r="G15" s="102">
        <v>75.675672826002142</v>
      </c>
      <c r="H15" s="102">
        <v>16.813989026268242</v>
      </c>
      <c r="I15" s="102">
        <v>0.51041670815858897</v>
      </c>
      <c r="J15" s="102"/>
      <c r="K15" s="102">
        <v>0</v>
      </c>
      <c r="L15" s="102">
        <v>0</v>
      </c>
      <c r="M15" s="102">
        <v>0</v>
      </c>
      <c r="N15" s="102"/>
      <c r="O15" s="102">
        <v>0</v>
      </c>
      <c r="P15" s="102">
        <v>0</v>
      </c>
      <c r="Q15" s="102">
        <v>0</v>
      </c>
      <c r="R15" s="102">
        <v>0</v>
      </c>
      <c r="S15" s="102">
        <v>100</v>
      </c>
      <c r="T15" s="236">
        <v>585.7834115881891</v>
      </c>
    </row>
    <row r="16" spans="1:22" ht="12.75" customHeight="1" x14ac:dyDescent="0.2">
      <c r="A16" s="64">
        <f t="shared" si="0"/>
        <v>10</v>
      </c>
      <c r="B16" s="88">
        <v>1.091004360107561</v>
      </c>
      <c r="C16" s="88">
        <v>0</v>
      </c>
      <c r="D16" s="102">
        <v>0</v>
      </c>
      <c r="E16" s="102">
        <v>0</v>
      </c>
      <c r="F16" s="102">
        <v>0.62040921871517463</v>
      </c>
      <c r="G16" s="102">
        <v>5.9898883677601189</v>
      </c>
      <c r="H16" s="102">
        <v>63.526182761505659</v>
      </c>
      <c r="I16" s="102">
        <v>28.772515291911347</v>
      </c>
      <c r="J16" s="102"/>
      <c r="K16" s="102">
        <v>0</v>
      </c>
      <c r="L16" s="102">
        <v>0</v>
      </c>
      <c r="M16" s="102">
        <v>0</v>
      </c>
      <c r="N16" s="102"/>
      <c r="O16" s="102">
        <v>0</v>
      </c>
      <c r="P16" s="102">
        <v>0</v>
      </c>
      <c r="Q16" s="102">
        <v>0</v>
      </c>
      <c r="R16" s="102">
        <v>0</v>
      </c>
      <c r="S16" s="102">
        <v>100</v>
      </c>
      <c r="T16" s="236">
        <v>531.70626397483977</v>
      </c>
    </row>
    <row r="17" spans="1:20" ht="12.75" customHeight="1" x14ac:dyDescent="0.2">
      <c r="A17" s="64">
        <f t="shared" si="0"/>
        <v>11</v>
      </c>
      <c r="B17" s="88">
        <v>0.52938078319748116</v>
      </c>
      <c r="C17" s="88">
        <v>0</v>
      </c>
      <c r="D17" s="102">
        <v>0</v>
      </c>
      <c r="E17" s="102">
        <v>0</v>
      </c>
      <c r="F17" s="102">
        <v>0</v>
      </c>
      <c r="G17" s="102">
        <v>2.0249434656347183</v>
      </c>
      <c r="H17" s="102">
        <v>2.8136668426826401</v>
      </c>
      <c r="I17" s="102">
        <v>60.100450434672098</v>
      </c>
      <c r="J17" s="102"/>
      <c r="K17" s="102">
        <v>34.531558473813313</v>
      </c>
      <c r="L17" s="102">
        <v>0</v>
      </c>
      <c r="M17" s="102">
        <v>0</v>
      </c>
      <c r="N17" s="102"/>
      <c r="O17" s="102">
        <v>0</v>
      </c>
      <c r="P17" s="102">
        <v>0</v>
      </c>
      <c r="Q17" s="102">
        <v>0</v>
      </c>
      <c r="R17" s="102">
        <v>0</v>
      </c>
      <c r="S17" s="102">
        <v>100</v>
      </c>
      <c r="T17" s="236">
        <v>445.99266869176626</v>
      </c>
    </row>
    <row r="18" spans="1:20" ht="12.75" customHeight="1" x14ac:dyDescent="0.2">
      <c r="A18" s="64">
        <f t="shared" si="0"/>
        <v>12</v>
      </c>
      <c r="B18" s="88">
        <v>1.5761018539474976</v>
      </c>
      <c r="C18" s="88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0.20156971727217354</v>
      </c>
      <c r="I18" s="102">
        <v>6.2638521571830896</v>
      </c>
      <c r="J18" s="102"/>
      <c r="K18" s="102">
        <v>55.963318274325658</v>
      </c>
      <c r="L18" s="102">
        <v>35.995157997271605</v>
      </c>
      <c r="M18" s="102">
        <v>0</v>
      </c>
      <c r="N18" s="102"/>
      <c r="O18" s="102">
        <v>0</v>
      </c>
      <c r="P18" s="102">
        <v>0</v>
      </c>
      <c r="Q18" s="102">
        <v>0</v>
      </c>
      <c r="R18" s="102">
        <v>0</v>
      </c>
      <c r="S18" s="102">
        <v>100</v>
      </c>
      <c r="T18" s="236">
        <v>492.77946480422344</v>
      </c>
    </row>
    <row r="19" spans="1:20" ht="12.75" customHeight="1" x14ac:dyDescent="0.2">
      <c r="A19" s="64">
        <f t="shared" si="0"/>
        <v>13</v>
      </c>
      <c r="B19" s="88">
        <v>1.5976891233977379</v>
      </c>
      <c r="C19" s="88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1.3764369458354222</v>
      </c>
      <c r="J19" s="102"/>
      <c r="K19" s="102">
        <v>5.3758611460310766</v>
      </c>
      <c r="L19" s="102">
        <v>66.632635869977463</v>
      </c>
      <c r="M19" s="102">
        <v>25.01737691475833</v>
      </c>
      <c r="N19" s="102"/>
      <c r="O19" s="102">
        <v>0</v>
      </c>
      <c r="P19" s="102">
        <v>0</v>
      </c>
      <c r="Q19" s="102">
        <v>0</v>
      </c>
      <c r="R19" s="102">
        <v>0</v>
      </c>
      <c r="S19" s="102">
        <v>100</v>
      </c>
      <c r="T19" s="236">
        <v>437.98970162047397</v>
      </c>
    </row>
    <row r="20" spans="1:20" ht="12.75" customHeight="1" x14ac:dyDescent="0.2">
      <c r="A20" s="64">
        <f t="shared" si="0"/>
        <v>14</v>
      </c>
      <c r="B20" s="88">
        <v>0.35565913871900073</v>
      </c>
      <c r="C20" s="88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/>
      <c r="K20" s="102">
        <v>2.2149649992629197</v>
      </c>
      <c r="L20" s="102">
        <v>5.8073327888148487</v>
      </c>
      <c r="M20" s="102">
        <v>77.519482871043834</v>
      </c>
      <c r="N20" s="102"/>
      <c r="O20" s="102">
        <v>13.634255115991424</v>
      </c>
      <c r="P20" s="102">
        <v>0</v>
      </c>
      <c r="Q20" s="102">
        <v>0</v>
      </c>
      <c r="R20" s="102">
        <v>0.46830508616808536</v>
      </c>
      <c r="S20" s="102">
        <v>100</v>
      </c>
      <c r="T20" s="236">
        <v>424.24031181584189</v>
      </c>
    </row>
    <row r="21" spans="1:20" ht="12.75" customHeight="1" x14ac:dyDescent="0.2">
      <c r="A21" s="64">
        <f t="shared" si="0"/>
        <v>15</v>
      </c>
      <c r="B21" s="88">
        <v>10.273877265349762</v>
      </c>
      <c r="C21" s="88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/>
      <c r="K21" s="102">
        <v>0</v>
      </c>
      <c r="L21" s="102">
        <v>3.4220814159449611</v>
      </c>
      <c r="M21" s="102">
        <v>7.0716343985547176</v>
      </c>
      <c r="N21" s="102"/>
      <c r="O21" s="102">
        <v>64.897664795799031</v>
      </c>
      <c r="P21" s="102">
        <v>14.274053396334532</v>
      </c>
      <c r="Q21" s="102">
        <v>0</v>
      </c>
      <c r="R21" s="102">
        <v>6.0688728016965982E-2</v>
      </c>
      <c r="S21" s="102">
        <v>100</v>
      </c>
      <c r="T21" s="236">
        <v>457.13257417545896</v>
      </c>
    </row>
    <row r="22" spans="1:20" ht="12.75" customHeight="1" x14ac:dyDescent="0.2">
      <c r="A22" s="64">
        <f t="shared" si="0"/>
        <v>16</v>
      </c>
      <c r="B22" s="88">
        <v>9.0689656041812547</v>
      </c>
      <c r="C22" s="88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/>
      <c r="K22" s="102">
        <v>0</v>
      </c>
      <c r="L22" s="102">
        <v>0</v>
      </c>
      <c r="M22" s="102">
        <v>1.8950541713214355</v>
      </c>
      <c r="N22" s="102"/>
      <c r="O22" s="102">
        <v>5.6038498726557107</v>
      </c>
      <c r="P22" s="102">
        <v>65.891867078572702</v>
      </c>
      <c r="Q22" s="102">
        <v>16.428991358027439</v>
      </c>
      <c r="R22" s="102">
        <v>1.1112719152413812</v>
      </c>
      <c r="S22" s="102">
        <v>100</v>
      </c>
      <c r="T22" s="236">
        <v>442.40802407533135</v>
      </c>
    </row>
    <row r="23" spans="1:20" ht="12.75" customHeight="1" x14ac:dyDescent="0.2">
      <c r="A23" s="64">
        <f t="shared" si="0"/>
        <v>17</v>
      </c>
      <c r="B23" s="88">
        <v>17.881023790712</v>
      </c>
      <c r="C23" s="88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/>
      <c r="K23" s="102">
        <v>0</v>
      </c>
      <c r="L23" s="102">
        <v>0</v>
      </c>
      <c r="M23" s="102">
        <v>0</v>
      </c>
      <c r="N23" s="102"/>
      <c r="O23" s="102">
        <v>1.8682820360387626</v>
      </c>
      <c r="P23" s="102">
        <v>4.3601862235713496</v>
      </c>
      <c r="Q23" s="102">
        <v>68.040241483304925</v>
      </c>
      <c r="R23" s="102">
        <v>7.8502664663728643</v>
      </c>
      <c r="S23" s="102">
        <v>100</v>
      </c>
      <c r="T23" s="236">
        <v>469.63353653298645</v>
      </c>
    </row>
    <row r="24" spans="1:20" ht="12.75" customHeight="1" x14ac:dyDescent="0.2">
      <c r="A24" s="64">
        <f t="shared" si="0"/>
        <v>18</v>
      </c>
      <c r="B24" s="88">
        <v>44.272895492294538</v>
      </c>
      <c r="C24" s="88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/>
      <c r="K24" s="102">
        <v>0</v>
      </c>
      <c r="L24" s="102">
        <v>0</v>
      </c>
      <c r="M24" s="102">
        <v>0</v>
      </c>
      <c r="N24" s="102"/>
      <c r="O24" s="102">
        <v>0</v>
      </c>
      <c r="P24" s="102">
        <v>2.9192388948747841</v>
      </c>
      <c r="Q24" s="102">
        <v>10.677544833195013</v>
      </c>
      <c r="R24" s="102">
        <v>42.130320779635809</v>
      </c>
      <c r="S24" s="102">
        <v>100</v>
      </c>
      <c r="T24" s="236">
        <v>392.24009425147193</v>
      </c>
    </row>
    <row r="25" spans="1:20" ht="12.75" customHeight="1" x14ac:dyDescent="0.2">
      <c r="A25" s="64">
        <f t="shared" si="0"/>
        <v>19</v>
      </c>
      <c r="B25" s="88">
        <v>55.000237070371746</v>
      </c>
      <c r="C25" s="88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/>
      <c r="K25" s="102">
        <v>0</v>
      </c>
      <c r="L25" s="102">
        <v>0</v>
      </c>
      <c r="M25" s="102">
        <v>0</v>
      </c>
      <c r="N25" s="102"/>
      <c r="O25" s="102">
        <v>0</v>
      </c>
      <c r="P25" s="102">
        <v>0</v>
      </c>
      <c r="Q25" s="102">
        <v>0.5030277407525402</v>
      </c>
      <c r="R25" s="102">
        <v>44.496735188875746</v>
      </c>
      <c r="S25" s="102">
        <v>100</v>
      </c>
      <c r="T25" s="236">
        <v>380.74471857056301</v>
      </c>
    </row>
    <row r="26" spans="1:20" ht="12.75" customHeight="1" x14ac:dyDescent="0.2">
      <c r="A26" s="64">
        <f t="shared" si="0"/>
        <v>20</v>
      </c>
      <c r="B26" s="88">
        <v>55.299401300697866</v>
      </c>
      <c r="C26" s="88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/>
      <c r="K26" s="102">
        <v>0</v>
      </c>
      <c r="L26" s="102">
        <v>0</v>
      </c>
      <c r="M26" s="102">
        <v>0</v>
      </c>
      <c r="N26" s="102"/>
      <c r="O26" s="102">
        <v>0</v>
      </c>
      <c r="P26" s="102">
        <v>0</v>
      </c>
      <c r="Q26" s="102">
        <v>0</v>
      </c>
      <c r="R26" s="102">
        <v>44.700598699302127</v>
      </c>
      <c r="S26" s="102">
        <v>100</v>
      </c>
      <c r="T26" s="236">
        <v>377.64966520415254</v>
      </c>
    </row>
    <row r="27" spans="1:20" ht="12.75" customHeight="1" x14ac:dyDescent="0.2">
      <c r="A27" s="64">
        <f t="shared" si="0"/>
        <v>21</v>
      </c>
      <c r="B27" s="88">
        <v>59.319660022170979</v>
      </c>
      <c r="C27" s="88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/>
      <c r="K27" s="102">
        <v>0</v>
      </c>
      <c r="L27" s="102">
        <v>0</v>
      </c>
      <c r="M27" s="102">
        <v>0</v>
      </c>
      <c r="N27" s="102"/>
      <c r="O27" s="102">
        <v>0</v>
      </c>
      <c r="P27" s="102">
        <v>0</v>
      </c>
      <c r="Q27" s="102">
        <v>0</v>
      </c>
      <c r="R27" s="102">
        <v>40.680339977829121</v>
      </c>
      <c r="S27" s="102">
        <v>100</v>
      </c>
      <c r="T27" s="236">
        <v>437.05173442388974</v>
      </c>
    </row>
    <row r="28" spans="1:20" ht="12.75" customHeight="1" x14ac:dyDescent="0.2">
      <c r="A28" s="64">
        <v>22</v>
      </c>
      <c r="B28" s="88">
        <v>77.662891473404315</v>
      </c>
      <c r="C28" s="88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/>
      <c r="K28" s="102">
        <v>0</v>
      </c>
      <c r="L28" s="102">
        <v>0</v>
      </c>
      <c r="M28" s="102">
        <v>0</v>
      </c>
      <c r="N28" s="102"/>
      <c r="O28" s="102">
        <v>0</v>
      </c>
      <c r="P28" s="102">
        <v>0</v>
      </c>
      <c r="Q28" s="102">
        <v>0</v>
      </c>
      <c r="R28" s="102">
        <v>22.33710852659555</v>
      </c>
      <c r="S28" s="102">
        <v>100</v>
      </c>
      <c r="T28" s="236">
        <v>474.39404693073453</v>
      </c>
    </row>
    <row r="29" spans="1:20" ht="12.75" customHeight="1" x14ac:dyDescent="0.2">
      <c r="A29" s="64">
        <v>23</v>
      </c>
      <c r="B29" s="88">
        <v>84.041640772047856</v>
      </c>
      <c r="C29" s="88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/>
      <c r="K29" s="102">
        <v>0</v>
      </c>
      <c r="L29" s="102">
        <v>0</v>
      </c>
      <c r="M29" s="102">
        <v>0</v>
      </c>
      <c r="N29" s="102"/>
      <c r="O29" s="102">
        <v>0</v>
      </c>
      <c r="P29" s="102">
        <v>0</v>
      </c>
      <c r="Q29" s="102">
        <v>0</v>
      </c>
      <c r="R29" s="102">
        <v>15.958359227952077</v>
      </c>
      <c r="S29" s="102">
        <v>100</v>
      </c>
      <c r="T29" s="236">
        <v>449.43055041750381</v>
      </c>
    </row>
    <row r="30" spans="1:20" ht="12.75" customHeight="1" x14ac:dyDescent="0.2">
      <c r="A30" s="123" t="s">
        <v>23</v>
      </c>
      <c r="B30" s="238">
        <v>89.065877134062575</v>
      </c>
      <c r="C30" s="238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/>
      <c r="K30" s="81">
        <v>0</v>
      </c>
      <c r="L30" s="81">
        <v>0</v>
      </c>
      <c r="M30" s="81">
        <v>0</v>
      </c>
      <c r="N30" s="81"/>
      <c r="O30" s="81">
        <v>0</v>
      </c>
      <c r="P30" s="81">
        <v>0</v>
      </c>
      <c r="Q30" s="81">
        <v>0</v>
      </c>
      <c r="R30" s="81">
        <v>10.934122865937326</v>
      </c>
      <c r="S30" s="81">
        <v>100</v>
      </c>
      <c r="T30" s="237">
        <v>434.48476402895835</v>
      </c>
    </row>
    <row r="31" spans="1:20" ht="35.25" customHeight="1" x14ac:dyDescent="0.2">
      <c r="A31" s="283" t="s">
        <v>94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8"/>
    </row>
    <row r="32" spans="1:20" x14ac:dyDescent="0.2">
      <c r="A32" s="2"/>
      <c r="B32" s="2"/>
      <c r="C32" s="2"/>
    </row>
  </sheetData>
  <mergeCells count="16">
    <mergeCell ref="R4:R6"/>
    <mergeCell ref="S3:S6"/>
    <mergeCell ref="A3:A6"/>
    <mergeCell ref="A31:T31"/>
    <mergeCell ref="A1:T1"/>
    <mergeCell ref="C4:C6"/>
    <mergeCell ref="C3:R3"/>
    <mergeCell ref="T3:T6"/>
    <mergeCell ref="A2:T2"/>
    <mergeCell ref="B3:B6"/>
    <mergeCell ref="O4:Q4"/>
    <mergeCell ref="D4:I4"/>
    <mergeCell ref="K4:M4"/>
    <mergeCell ref="D5:I5"/>
    <mergeCell ref="K5:M5"/>
    <mergeCell ref="O5:Q5"/>
  </mergeCells>
  <phoneticPr fontId="5" type="noConversion"/>
  <pageMargins left="0.25" right="0.25" top="0.75" bottom="0.75" header="0.3" footer="0.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23"/>
  <sheetViews>
    <sheetView showGridLines="0" zoomScaleNormal="100" workbookViewId="0">
      <selection sqref="A1:M1"/>
    </sheetView>
  </sheetViews>
  <sheetFormatPr defaultRowHeight="13.2" x14ac:dyDescent="0.25"/>
  <cols>
    <col min="1" max="1" width="9.33203125" style="3" customWidth="1"/>
    <col min="2" max="2" width="8" customWidth="1"/>
    <col min="3" max="3" width="11" customWidth="1"/>
    <col min="4" max="4" width="14.6640625" customWidth="1"/>
    <col min="5" max="5" width="0.6640625" customWidth="1"/>
    <col min="6" max="6" width="8.109375" customWidth="1"/>
    <col min="7" max="7" width="13.109375" customWidth="1"/>
    <col min="8" max="8" width="13" customWidth="1"/>
    <col min="9" max="9" width="0.6640625" customWidth="1"/>
    <col min="10" max="10" width="8.109375" customWidth="1"/>
    <col min="11" max="11" width="11.6640625" customWidth="1"/>
    <col min="12" max="12" width="13.109375" customWidth="1"/>
    <col min="13" max="13" width="10.109375" customWidth="1"/>
  </cols>
  <sheetData>
    <row r="1" spans="1:16" ht="19.5" customHeight="1" x14ac:dyDescent="0.25">
      <c r="A1" s="280" t="s">
        <v>142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2"/>
    </row>
    <row r="2" spans="1:16" s="20" customFormat="1" ht="25.5" customHeight="1" x14ac:dyDescent="0.25">
      <c r="A2" s="294" t="s">
        <v>218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5"/>
    </row>
    <row r="3" spans="1:16" s="4" customFormat="1" ht="13.5" customHeight="1" x14ac:dyDescent="0.2">
      <c r="A3" s="406"/>
      <c r="B3" s="298" t="s">
        <v>103</v>
      </c>
      <c r="C3" s="298"/>
      <c r="D3" s="298"/>
      <c r="E3" s="37"/>
      <c r="F3" s="298" t="s">
        <v>98</v>
      </c>
      <c r="G3" s="298"/>
      <c r="H3" s="298"/>
      <c r="I3" s="12"/>
      <c r="J3" s="298" t="s">
        <v>99</v>
      </c>
      <c r="K3" s="298"/>
      <c r="L3" s="298"/>
      <c r="M3" s="304" t="s">
        <v>60</v>
      </c>
      <c r="N3" s="5"/>
      <c r="O3" s="5"/>
      <c r="P3" s="5"/>
    </row>
    <row r="4" spans="1:16" s="1" customFormat="1" ht="38.25" customHeight="1" x14ac:dyDescent="0.2">
      <c r="A4" s="407"/>
      <c r="B4" s="71" t="s">
        <v>104</v>
      </c>
      <c r="C4" s="71" t="s">
        <v>105</v>
      </c>
      <c r="D4" s="38" t="s">
        <v>100</v>
      </c>
      <c r="E4" s="39"/>
      <c r="F4" s="194" t="s">
        <v>104</v>
      </c>
      <c r="G4" s="194" t="s">
        <v>105</v>
      </c>
      <c r="H4" s="191" t="s">
        <v>100</v>
      </c>
      <c r="I4" s="39"/>
      <c r="J4" s="194" t="s">
        <v>104</v>
      </c>
      <c r="K4" s="194" t="s">
        <v>105</v>
      </c>
      <c r="L4" s="191" t="s">
        <v>100</v>
      </c>
      <c r="M4" s="311"/>
      <c r="N4" s="122"/>
      <c r="O4" s="9"/>
      <c r="P4" s="10"/>
    </row>
    <row r="5" spans="1:16" s="1" customFormat="1" ht="12.75" customHeight="1" x14ac:dyDescent="0.2">
      <c r="A5" s="114"/>
      <c r="B5" s="121"/>
      <c r="C5" s="121"/>
      <c r="D5" s="115"/>
      <c r="E5" s="121"/>
      <c r="F5" s="121"/>
      <c r="G5" s="121"/>
      <c r="H5" s="121"/>
      <c r="I5" s="121"/>
      <c r="J5" s="121"/>
      <c r="K5" s="121"/>
      <c r="L5" s="121"/>
      <c r="M5" s="119"/>
      <c r="N5" s="9"/>
      <c r="O5" s="9"/>
      <c r="P5" s="10"/>
    </row>
    <row r="6" spans="1:16" s="40" customFormat="1" x14ac:dyDescent="0.25">
      <c r="A6" s="53" t="s">
        <v>37</v>
      </c>
      <c r="B6" s="197">
        <v>5565.8792231707821</v>
      </c>
      <c r="C6" s="197">
        <v>4984.3984741757122</v>
      </c>
      <c r="D6" s="198">
        <v>1.1166601651147501</v>
      </c>
      <c r="E6" s="197"/>
      <c r="F6" s="197">
        <v>5363.5415946487983</v>
      </c>
      <c r="G6" s="197">
        <v>4870.6944360725347</v>
      </c>
      <c r="H6" s="198">
        <v>1.1011862199620284</v>
      </c>
      <c r="I6" s="197"/>
      <c r="J6" s="197">
        <v>202.33762852198254</v>
      </c>
      <c r="K6" s="197">
        <v>113.70403810318069</v>
      </c>
      <c r="L6" s="198">
        <v>1.7795113691421525</v>
      </c>
      <c r="M6" s="199">
        <v>6812.0000000000855</v>
      </c>
    </row>
    <row r="7" spans="1:16" x14ac:dyDescent="0.25">
      <c r="A7" s="62"/>
      <c r="B7" s="200"/>
      <c r="C7" s="200"/>
      <c r="D7" s="201"/>
      <c r="E7" s="200"/>
      <c r="F7" s="200"/>
      <c r="G7" s="200"/>
      <c r="H7" s="201"/>
      <c r="I7" s="200"/>
      <c r="J7" s="200"/>
      <c r="K7" s="200"/>
      <c r="L7" s="201"/>
      <c r="M7" s="202"/>
    </row>
    <row r="8" spans="1:16" x14ac:dyDescent="0.25">
      <c r="A8" s="53" t="s">
        <v>36</v>
      </c>
      <c r="B8" s="200"/>
      <c r="C8" s="200"/>
      <c r="D8" s="201"/>
      <c r="E8" s="200"/>
      <c r="F8" s="200"/>
      <c r="G8" s="200"/>
      <c r="H8" s="201"/>
      <c r="I8" s="200"/>
      <c r="J8" s="200"/>
      <c r="K8" s="200"/>
      <c r="L8" s="201"/>
      <c r="M8" s="202"/>
    </row>
    <row r="9" spans="1:16" x14ac:dyDescent="0.25">
      <c r="A9" s="63" t="s">
        <v>1</v>
      </c>
      <c r="B9" s="203">
        <v>15.383770186486396</v>
      </c>
      <c r="C9" s="203">
        <v>21.918220263702562</v>
      </c>
      <c r="D9" s="204">
        <v>0.70187131990650387</v>
      </c>
      <c r="E9" s="205"/>
      <c r="F9" s="203">
        <v>12.459303841895812</v>
      </c>
      <c r="G9" s="203">
        <v>21.918220263702562</v>
      </c>
      <c r="H9" s="204">
        <v>0.56844505128588885</v>
      </c>
      <c r="I9" s="205"/>
      <c r="J9" s="203">
        <v>2.9244663445905852</v>
      </c>
      <c r="K9" s="203">
        <v>0</v>
      </c>
      <c r="L9" s="204" t="s">
        <v>106</v>
      </c>
      <c r="M9" s="206">
        <v>532.67485597965879</v>
      </c>
      <c r="P9" s="32"/>
    </row>
    <row r="10" spans="1:16" x14ac:dyDescent="0.25">
      <c r="A10" s="63" t="s">
        <v>2</v>
      </c>
      <c r="B10" s="203">
        <v>241.16944352501824</v>
      </c>
      <c r="C10" s="203">
        <v>243.23256463443968</v>
      </c>
      <c r="D10" s="204">
        <v>0.9915179075115943</v>
      </c>
      <c r="E10" s="205"/>
      <c r="F10" s="203">
        <v>239.1246433750311</v>
      </c>
      <c r="G10" s="203">
        <v>240.31846260177062</v>
      </c>
      <c r="H10" s="204">
        <v>0.99503234494006487</v>
      </c>
      <c r="I10" s="205"/>
      <c r="J10" s="203">
        <v>2.0448001499871489</v>
      </c>
      <c r="K10" s="203">
        <v>2.9141020326690441</v>
      </c>
      <c r="L10" s="204">
        <v>0.70169133649527837</v>
      </c>
      <c r="M10" s="206">
        <v>782.8684687973265</v>
      </c>
    </row>
    <row r="11" spans="1:16" x14ac:dyDescent="0.25">
      <c r="A11" s="64" t="s">
        <v>3</v>
      </c>
      <c r="B11" s="203">
        <v>834.24582435814364</v>
      </c>
      <c r="C11" s="203">
        <v>854.56100045308619</v>
      </c>
      <c r="D11" s="204">
        <v>0.97622735406346473</v>
      </c>
      <c r="E11" s="205"/>
      <c r="F11" s="203">
        <v>821.12133990624454</v>
      </c>
      <c r="G11" s="203">
        <v>841.35372063259342</v>
      </c>
      <c r="H11" s="204">
        <v>0.97595258661109074</v>
      </c>
      <c r="I11" s="205"/>
      <c r="J11" s="203">
        <v>13.124484451898981</v>
      </c>
      <c r="K11" s="203">
        <v>13.207279820492829</v>
      </c>
      <c r="L11" s="204">
        <v>0.99373108090998574</v>
      </c>
      <c r="M11" s="206">
        <v>1177.4353195057238</v>
      </c>
    </row>
    <row r="12" spans="1:16" x14ac:dyDescent="0.25">
      <c r="A12" s="64" t="s">
        <v>4</v>
      </c>
      <c r="B12" s="203">
        <v>1208.4487775604164</v>
      </c>
      <c r="C12" s="203">
        <v>969.95965634339257</v>
      </c>
      <c r="D12" s="204">
        <v>1.2458752997171998</v>
      </c>
      <c r="E12" s="205"/>
      <c r="F12" s="203">
        <v>1189.3539977218297</v>
      </c>
      <c r="G12" s="203">
        <v>956.20681940304223</v>
      </c>
      <c r="H12" s="204">
        <v>1.2438250528942481</v>
      </c>
      <c r="I12" s="205"/>
      <c r="J12" s="203">
        <v>19.094779838586803</v>
      </c>
      <c r="K12" s="203">
        <v>13.752836940350408</v>
      </c>
      <c r="L12" s="204">
        <v>1.3884247971095547</v>
      </c>
      <c r="M12" s="206">
        <v>1207.012654364398</v>
      </c>
    </row>
    <row r="13" spans="1:16" x14ac:dyDescent="0.25">
      <c r="A13" s="64" t="s">
        <v>5</v>
      </c>
      <c r="B13" s="203">
        <v>1156.4405589520361</v>
      </c>
      <c r="C13" s="203">
        <v>1073.8251784329177</v>
      </c>
      <c r="D13" s="204">
        <v>1.0769355963879361</v>
      </c>
      <c r="E13" s="205"/>
      <c r="F13" s="203">
        <v>1116.71634887051</v>
      </c>
      <c r="G13" s="203">
        <v>1050.8751046323841</v>
      </c>
      <c r="H13" s="204">
        <v>1.0626537292090086</v>
      </c>
      <c r="I13" s="205"/>
      <c r="J13" s="203">
        <v>39.724210081525719</v>
      </c>
      <c r="K13" s="203">
        <v>22.950073800533353</v>
      </c>
      <c r="L13" s="204">
        <v>1.7308968340050628</v>
      </c>
      <c r="M13" s="206">
        <v>1152.7850854123576</v>
      </c>
    </row>
    <row r="14" spans="1:16" x14ac:dyDescent="0.25">
      <c r="A14" s="64" t="s">
        <v>6</v>
      </c>
      <c r="B14" s="203">
        <v>1105.4560174781495</v>
      </c>
      <c r="C14" s="203">
        <v>950.43832829730127</v>
      </c>
      <c r="D14" s="204">
        <v>1.163101260298036</v>
      </c>
      <c r="E14" s="205"/>
      <c r="F14" s="203">
        <v>1054.1023657482897</v>
      </c>
      <c r="G14" s="203">
        <v>919.81458469203699</v>
      </c>
      <c r="H14" s="204">
        <v>1.1459944028841569</v>
      </c>
      <c r="I14" s="205"/>
      <c r="J14" s="203">
        <v>51.353651729860381</v>
      </c>
      <c r="K14" s="203">
        <v>30.623743605264206</v>
      </c>
      <c r="L14" s="204">
        <v>1.6769227300163496</v>
      </c>
      <c r="M14" s="206">
        <v>1009.6732970186549</v>
      </c>
    </row>
    <row r="15" spans="1:16" x14ac:dyDescent="0.25">
      <c r="A15" s="64" t="s">
        <v>7</v>
      </c>
      <c r="B15" s="203">
        <v>1004.7348311105329</v>
      </c>
      <c r="C15" s="203">
        <v>870.46352575087121</v>
      </c>
      <c r="D15" s="204">
        <v>1.1542526497521397</v>
      </c>
      <c r="E15" s="205"/>
      <c r="F15" s="203">
        <v>930.66359518499996</v>
      </c>
      <c r="G15" s="203">
        <v>840.20752384699972</v>
      </c>
      <c r="H15" s="204">
        <v>1.1076592017693858</v>
      </c>
      <c r="I15" s="205"/>
      <c r="J15" s="203">
        <v>74.071235925532974</v>
      </c>
      <c r="K15" s="203">
        <v>30.256001903870903</v>
      </c>
      <c r="L15" s="204">
        <v>2.4481501607803779</v>
      </c>
      <c r="M15" s="206">
        <v>949.55031892188515</v>
      </c>
    </row>
    <row r="16" spans="1:16" x14ac:dyDescent="0.25">
      <c r="A16" s="283" t="s">
        <v>145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8"/>
    </row>
    <row r="17" spans="1:1" s="20" customFormat="1" x14ac:dyDescent="0.25">
      <c r="A17" s="25"/>
    </row>
    <row r="18" spans="1:1" s="20" customFormat="1" x14ac:dyDescent="0.25">
      <c r="A18" s="25"/>
    </row>
    <row r="19" spans="1:1" s="20" customFormat="1" x14ac:dyDescent="0.25">
      <c r="A19" s="25"/>
    </row>
    <row r="20" spans="1:1" s="20" customFormat="1" x14ac:dyDescent="0.25">
      <c r="A20" s="25"/>
    </row>
    <row r="21" spans="1:1" s="20" customFormat="1" x14ac:dyDescent="0.25">
      <c r="A21" s="25"/>
    </row>
    <row r="22" spans="1:1" s="20" customFormat="1" x14ac:dyDescent="0.25">
      <c r="A22" s="25"/>
    </row>
    <row r="23" spans="1:1" s="20" customFormat="1" x14ac:dyDescent="0.25">
      <c r="A23" s="25"/>
    </row>
  </sheetData>
  <mergeCells count="8">
    <mergeCell ref="A16:M16"/>
    <mergeCell ref="A1:M1"/>
    <mergeCell ref="A2:M2"/>
    <mergeCell ref="B3:D3"/>
    <mergeCell ref="F3:H3"/>
    <mergeCell ref="J3:L3"/>
    <mergeCell ref="M3:M4"/>
    <mergeCell ref="A3:A4"/>
  </mergeCells>
  <phoneticPr fontId="5" type="noConversion"/>
  <conditionalFormatting sqref="J9:K15">
    <cfRule type="cellIs" dxfId="5" priority="1" operator="equal">
      <formula>"na"</formula>
    </cfRule>
  </conditionalFormatting>
  <conditionalFormatting sqref="B6:L6">
    <cfRule type="cellIs" dxfId="4" priority="6" operator="equal">
      <formula>"na"</formula>
    </cfRule>
  </conditionalFormatting>
  <conditionalFormatting sqref="M6">
    <cfRule type="cellIs" dxfId="3" priority="5" operator="equal">
      <formula>"na"</formula>
    </cfRule>
  </conditionalFormatting>
  <conditionalFormatting sqref="M9:M15">
    <cfRule type="cellIs" dxfId="2" priority="4" operator="equal">
      <formula>"na"</formula>
    </cfRule>
  </conditionalFormatting>
  <conditionalFormatting sqref="F9:G15">
    <cfRule type="cellIs" dxfId="1" priority="3" operator="equal">
      <formula>"na"</formula>
    </cfRule>
  </conditionalFormatting>
  <conditionalFormatting sqref="B9:C15">
    <cfRule type="cellIs" dxfId="0" priority="2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2"/>
  <sheetViews>
    <sheetView showGridLines="0" workbookViewId="0">
      <selection sqref="A1:F1"/>
    </sheetView>
  </sheetViews>
  <sheetFormatPr defaultRowHeight="13.2" x14ac:dyDescent="0.25"/>
  <cols>
    <col min="1" max="1" width="24.6640625" style="3" customWidth="1"/>
    <col min="2" max="2" width="22.33203125" style="3" customWidth="1"/>
    <col min="3" max="3" width="0.6640625" style="1" customWidth="1"/>
    <col min="4" max="5" width="10.33203125" style="1" customWidth="1"/>
    <col min="6" max="6" width="36" customWidth="1"/>
  </cols>
  <sheetData>
    <row r="1" spans="1:8" ht="19.5" customHeight="1" x14ac:dyDescent="0.25">
      <c r="A1" s="280" t="s">
        <v>128</v>
      </c>
      <c r="B1" s="281"/>
      <c r="C1" s="281"/>
      <c r="D1" s="281"/>
      <c r="E1" s="281"/>
      <c r="F1" s="282"/>
    </row>
    <row r="2" spans="1:8" s="20" customFormat="1" ht="33" customHeight="1" x14ac:dyDescent="0.25">
      <c r="A2" s="294" t="s">
        <v>130</v>
      </c>
      <c r="B2" s="295"/>
      <c r="C2" s="296"/>
      <c r="D2" s="296"/>
      <c r="E2" s="296"/>
      <c r="F2" s="297"/>
      <c r="H2" s="67"/>
    </row>
    <row r="3" spans="1:8" ht="36.75" customHeight="1" x14ac:dyDescent="0.25">
      <c r="A3" s="301"/>
      <c r="B3" s="41" t="s">
        <v>109</v>
      </c>
      <c r="C3" s="29"/>
      <c r="D3" s="298" t="s">
        <v>38</v>
      </c>
      <c r="E3" s="298"/>
      <c r="F3" s="299" t="s">
        <v>108</v>
      </c>
    </row>
    <row r="4" spans="1:8" ht="21" customHeight="1" x14ac:dyDescent="0.25">
      <c r="A4" s="302"/>
      <c r="B4" s="191" t="s">
        <v>34</v>
      </c>
      <c r="C4" s="42"/>
      <c r="D4" s="191" t="s">
        <v>34</v>
      </c>
      <c r="E4" s="191" t="s">
        <v>35</v>
      </c>
      <c r="F4" s="300"/>
    </row>
    <row r="5" spans="1:8" ht="13.5" customHeight="1" x14ac:dyDescent="0.25">
      <c r="A5" s="60"/>
      <c r="B5" s="263"/>
      <c r="C5" s="72"/>
      <c r="D5" s="72"/>
      <c r="E5" s="72"/>
      <c r="F5" s="73"/>
    </row>
    <row r="6" spans="1:8" ht="13.5" customHeight="1" x14ac:dyDescent="0.25">
      <c r="A6" s="53" t="s">
        <v>36</v>
      </c>
      <c r="B6" s="264"/>
      <c r="C6" s="72"/>
      <c r="D6" s="72"/>
      <c r="E6" s="72"/>
      <c r="F6" s="75"/>
    </row>
    <row r="7" spans="1:8" x14ac:dyDescent="0.25">
      <c r="A7" s="63" t="s">
        <v>8</v>
      </c>
      <c r="B7" s="265">
        <v>1125.9883551062508</v>
      </c>
      <c r="C7" s="72"/>
      <c r="D7" s="72" t="s">
        <v>126</v>
      </c>
      <c r="E7" s="72" t="s">
        <v>126</v>
      </c>
      <c r="F7" s="76" t="s">
        <v>126</v>
      </c>
    </row>
    <row r="8" spans="1:8" x14ac:dyDescent="0.25">
      <c r="A8" s="63" t="s">
        <v>1</v>
      </c>
      <c r="B8" s="265">
        <v>904.86999619202561</v>
      </c>
      <c r="C8" s="72"/>
      <c r="D8" s="215">
        <v>547.66643115810746</v>
      </c>
      <c r="E8" s="88">
        <v>7.8350572805692957</v>
      </c>
      <c r="F8" s="113">
        <v>60.524322108463991</v>
      </c>
    </row>
    <row r="9" spans="1:8" x14ac:dyDescent="0.25">
      <c r="A9" s="63" t="s">
        <v>2</v>
      </c>
      <c r="B9" s="265">
        <v>1076.1201803924755</v>
      </c>
      <c r="C9" s="72"/>
      <c r="D9" s="215">
        <v>799.94244532704261</v>
      </c>
      <c r="E9" s="88">
        <v>11.44418303499533</v>
      </c>
      <c r="F9" s="113">
        <v>74.335790732527002</v>
      </c>
    </row>
    <row r="10" spans="1:8" x14ac:dyDescent="0.25">
      <c r="A10" s="64" t="s">
        <v>3</v>
      </c>
      <c r="B10" s="265">
        <v>1523.6677854688166</v>
      </c>
      <c r="C10" s="72"/>
      <c r="D10" s="265">
        <v>1209.289323700646</v>
      </c>
      <c r="E10" s="88">
        <v>17.300405102317004</v>
      </c>
      <c r="F10" s="113">
        <v>79.366994251214692</v>
      </c>
    </row>
    <row r="11" spans="1:8" x14ac:dyDescent="0.25">
      <c r="A11" s="64" t="s">
        <v>4</v>
      </c>
      <c r="B11" s="265">
        <v>1534.0117294266504</v>
      </c>
      <c r="C11" s="72"/>
      <c r="D11" s="265">
        <v>1236.7646809027167</v>
      </c>
      <c r="E11" s="88">
        <v>17.693474652019198</v>
      </c>
      <c r="F11" s="113">
        <v>80.622895977788119</v>
      </c>
    </row>
    <row r="12" spans="1:8" x14ac:dyDescent="0.25">
      <c r="A12" s="64" t="s">
        <v>5</v>
      </c>
      <c r="B12" s="265">
        <v>1456.9100127803551</v>
      </c>
      <c r="C12" s="72"/>
      <c r="D12" s="265">
        <v>1171.2469829774075</v>
      </c>
      <c r="E12" s="88">
        <v>16.756161559722628</v>
      </c>
      <c r="F12" s="113">
        <v>80.392541248461129</v>
      </c>
    </row>
    <row r="13" spans="1:8" x14ac:dyDescent="0.25">
      <c r="A13" s="64" t="s">
        <v>6</v>
      </c>
      <c r="B13" s="265">
        <v>1312.3771291302853</v>
      </c>
      <c r="C13" s="72"/>
      <c r="D13" s="265">
        <v>1041.1467785337668</v>
      </c>
      <c r="E13" s="88">
        <v>14.894914464708648</v>
      </c>
      <c r="F13" s="113">
        <v>79.332895661153174</v>
      </c>
    </row>
    <row r="14" spans="1:8" x14ac:dyDescent="0.25">
      <c r="A14" s="64" t="s">
        <v>7</v>
      </c>
      <c r="B14" s="265">
        <v>1225.4123664995341</v>
      </c>
      <c r="C14" s="72"/>
      <c r="D14" s="215">
        <v>983.89137623999159</v>
      </c>
      <c r="E14" s="88">
        <v>14.075803905667902</v>
      </c>
      <c r="F14" s="113">
        <v>80.290635474043555</v>
      </c>
    </row>
    <row r="15" spans="1:8" x14ac:dyDescent="0.25">
      <c r="A15" s="64" t="s">
        <v>0</v>
      </c>
      <c r="B15" s="265">
        <v>1434.2619005113959</v>
      </c>
      <c r="C15" s="72"/>
      <c r="D15" s="72" t="s">
        <v>126</v>
      </c>
      <c r="E15" s="72" t="s">
        <v>126</v>
      </c>
      <c r="F15" s="76" t="s">
        <v>126</v>
      </c>
    </row>
    <row r="16" spans="1:8" x14ac:dyDescent="0.25">
      <c r="A16" s="61"/>
      <c r="B16" s="86"/>
      <c r="C16" s="72"/>
      <c r="D16" s="72"/>
      <c r="E16" s="72"/>
      <c r="F16" s="77"/>
    </row>
    <row r="17" spans="1:8" s="33" customFormat="1" x14ac:dyDescent="0.25">
      <c r="A17" s="54" t="s">
        <v>41</v>
      </c>
      <c r="B17" s="216">
        <v>9033.3691998901213</v>
      </c>
      <c r="C17" s="102"/>
      <c r="D17" s="216">
        <v>6989.9480188398065</v>
      </c>
      <c r="E17" s="102">
        <v>100</v>
      </c>
      <c r="F17" s="113">
        <v>77.379191131973499</v>
      </c>
      <c r="H17" s="157"/>
    </row>
    <row r="18" spans="1:8" x14ac:dyDescent="0.25">
      <c r="A18" s="62"/>
      <c r="B18" s="56"/>
      <c r="C18" s="78"/>
      <c r="D18" s="78"/>
      <c r="E18" s="78"/>
      <c r="F18" s="79"/>
      <c r="H18" s="8"/>
    </row>
    <row r="19" spans="1:8" x14ac:dyDescent="0.25">
      <c r="A19" s="93" t="s">
        <v>101</v>
      </c>
      <c r="B19" s="56"/>
      <c r="C19" s="78"/>
      <c r="D19" s="78"/>
      <c r="E19" s="78"/>
      <c r="F19" s="79"/>
      <c r="H19" s="8"/>
    </row>
    <row r="20" spans="1:8" x14ac:dyDescent="0.25">
      <c r="A20" s="95" t="s">
        <v>163</v>
      </c>
      <c r="B20" s="205">
        <v>1.244364781509786</v>
      </c>
      <c r="C20" s="78"/>
      <c r="D20" s="72" t="s">
        <v>126</v>
      </c>
      <c r="E20" s="72" t="s">
        <v>126</v>
      </c>
      <c r="F20" s="76" t="s">
        <v>126</v>
      </c>
      <c r="H20" s="8"/>
    </row>
    <row r="21" spans="1:8" x14ac:dyDescent="0.25">
      <c r="A21" s="96" t="s">
        <v>164</v>
      </c>
      <c r="B21" s="217">
        <v>1.1704320437115006</v>
      </c>
      <c r="C21" s="80"/>
      <c r="D21" s="81" t="s">
        <v>126</v>
      </c>
      <c r="E21" s="81" t="s">
        <v>126</v>
      </c>
      <c r="F21" s="82" t="s">
        <v>126</v>
      </c>
      <c r="H21" s="68"/>
    </row>
    <row r="22" spans="1:8" ht="12.75" customHeight="1" x14ac:dyDescent="0.25">
      <c r="A22" s="291" t="s">
        <v>139</v>
      </c>
      <c r="B22" s="292"/>
      <c r="C22" s="292"/>
      <c r="D22" s="292"/>
      <c r="E22" s="292"/>
      <c r="F22" s="293"/>
    </row>
  </sheetData>
  <mergeCells count="6">
    <mergeCell ref="A22:F22"/>
    <mergeCell ref="A1:F1"/>
    <mergeCell ref="A2:F2"/>
    <mergeCell ref="D3:E3"/>
    <mergeCell ref="F3:F4"/>
    <mergeCell ref="A3:A4"/>
  </mergeCells>
  <phoneticPr fontId="5" type="noConversion"/>
  <conditionalFormatting sqref="B17">
    <cfRule type="cellIs" dxfId="42" priority="2" operator="equal">
      <formula>"na"</formula>
    </cfRule>
  </conditionalFormatting>
  <conditionalFormatting sqref="D17">
    <cfRule type="cellIs" dxfId="41" priority="1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A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3"/>
  <sheetViews>
    <sheetView showGridLines="0" workbookViewId="0">
      <selection sqref="A1:G1"/>
    </sheetView>
  </sheetViews>
  <sheetFormatPr defaultRowHeight="13.2" x14ac:dyDescent="0.25"/>
  <cols>
    <col min="1" max="1" width="17" style="3" customWidth="1"/>
    <col min="2" max="2" width="18" style="3" customWidth="1"/>
    <col min="3" max="3" width="20.6640625" style="3" customWidth="1"/>
    <col min="4" max="4" width="1.33203125" style="1" customWidth="1"/>
    <col min="5" max="5" width="12.109375" style="1" customWidth="1"/>
    <col min="6" max="6" width="12.33203125" style="1" customWidth="1"/>
    <col min="7" max="7" width="35.33203125" customWidth="1"/>
  </cols>
  <sheetData>
    <row r="1" spans="1:9" ht="19.5" customHeight="1" x14ac:dyDescent="0.25">
      <c r="A1" s="280" t="s">
        <v>110</v>
      </c>
      <c r="B1" s="281"/>
      <c r="C1" s="281"/>
      <c r="D1" s="281"/>
      <c r="E1" s="281"/>
      <c r="F1" s="281"/>
      <c r="G1" s="282"/>
    </row>
    <row r="2" spans="1:9" s="20" customFormat="1" ht="41.25" customHeight="1" x14ac:dyDescent="0.25">
      <c r="A2" s="294" t="s">
        <v>165</v>
      </c>
      <c r="B2" s="295"/>
      <c r="C2" s="295"/>
      <c r="D2" s="296"/>
      <c r="E2" s="296"/>
      <c r="F2" s="296"/>
      <c r="G2" s="297"/>
      <c r="I2" s="67"/>
    </row>
    <row r="3" spans="1:9" s="20" customFormat="1" ht="26.25" customHeight="1" x14ac:dyDescent="0.25">
      <c r="A3" s="308"/>
      <c r="B3" s="307" t="s">
        <v>111</v>
      </c>
      <c r="C3" s="307"/>
      <c r="D3" s="279"/>
      <c r="E3" s="306" t="s">
        <v>40</v>
      </c>
      <c r="F3" s="306"/>
      <c r="G3" s="303" t="s">
        <v>112</v>
      </c>
    </row>
    <row r="4" spans="1:9" ht="26.25" customHeight="1" x14ac:dyDescent="0.25">
      <c r="A4" s="309"/>
      <c r="B4" s="271" t="s">
        <v>39</v>
      </c>
      <c r="C4" s="169" t="s">
        <v>140</v>
      </c>
      <c r="D4" s="29"/>
      <c r="E4" s="298"/>
      <c r="F4" s="298"/>
      <c r="G4" s="304"/>
    </row>
    <row r="5" spans="1:9" ht="19.2" customHeight="1" x14ac:dyDescent="0.25">
      <c r="A5" s="310"/>
      <c r="B5" s="275" t="s">
        <v>34</v>
      </c>
      <c r="C5" s="275" t="s">
        <v>34</v>
      </c>
      <c r="D5" s="278"/>
      <c r="E5" s="275" t="s">
        <v>34</v>
      </c>
      <c r="F5" s="275" t="s">
        <v>35</v>
      </c>
      <c r="G5" s="305"/>
    </row>
    <row r="6" spans="1:9" ht="13.5" customHeight="1" x14ac:dyDescent="0.25">
      <c r="A6" s="60"/>
      <c r="B6" s="72"/>
      <c r="C6" s="72"/>
      <c r="D6" s="72"/>
      <c r="E6" s="72"/>
      <c r="F6" s="72"/>
      <c r="G6" s="83"/>
    </row>
    <row r="7" spans="1:9" ht="13.5" customHeight="1" x14ac:dyDescent="0.25">
      <c r="A7" s="53" t="s">
        <v>36</v>
      </c>
      <c r="B7" s="74"/>
      <c r="C7" s="74"/>
      <c r="D7" s="72"/>
      <c r="E7" s="72"/>
      <c r="F7" s="72"/>
      <c r="G7" s="75"/>
    </row>
    <row r="8" spans="1:9" x14ac:dyDescent="0.25">
      <c r="A8" s="63" t="s">
        <v>8</v>
      </c>
      <c r="B8" s="216">
        <v>1242.9789791057403</v>
      </c>
      <c r="C8" s="215">
        <v>647.91533159792186</v>
      </c>
      <c r="D8" s="86"/>
      <c r="E8" s="86" t="s">
        <v>126</v>
      </c>
      <c r="F8" s="86" t="s">
        <v>126</v>
      </c>
      <c r="G8" s="87" t="s">
        <v>126</v>
      </c>
    </row>
    <row r="9" spans="1:9" x14ac:dyDescent="0.25">
      <c r="A9" s="63" t="s">
        <v>1</v>
      </c>
      <c r="B9" s="216">
        <v>1233.7433695305006</v>
      </c>
      <c r="C9" s="215">
        <v>584.76361453966729</v>
      </c>
      <c r="D9" s="86"/>
      <c r="E9" s="215">
        <v>341.89952343836859</v>
      </c>
      <c r="F9" s="88">
        <v>13.050120064266686</v>
      </c>
      <c r="G9" s="113">
        <v>58.467988591854478</v>
      </c>
    </row>
    <row r="10" spans="1:9" x14ac:dyDescent="0.25">
      <c r="A10" s="63" t="s">
        <v>2</v>
      </c>
      <c r="B10" s="216">
        <v>1147.1326520823457</v>
      </c>
      <c r="C10" s="215">
        <v>547.83259308370805</v>
      </c>
      <c r="D10" s="86"/>
      <c r="E10" s="215">
        <v>316.68123839129316</v>
      </c>
      <c r="F10" s="88">
        <v>12.087551750717809</v>
      </c>
      <c r="G10" s="113">
        <v>57.80620620045962</v>
      </c>
    </row>
    <row r="11" spans="1:9" x14ac:dyDescent="0.25">
      <c r="A11" s="64" t="s">
        <v>3</v>
      </c>
      <c r="B11" s="216">
        <v>1445.4946528389657</v>
      </c>
      <c r="C11" s="215">
        <v>683.72079145179907</v>
      </c>
      <c r="D11" s="86"/>
      <c r="E11" s="215">
        <v>388.80409574732892</v>
      </c>
      <c r="F11" s="88">
        <v>14.840442244418396</v>
      </c>
      <c r="G11" s="113">
        <v>56.865916702891262</v>
      </c>
    </row>
    <row r="12" spans="1:9" x14ac:dyDescent="0.25">
      <c r="A12" s="64" t="s">
        <v>4</v>
      </c>
      <c r="B12" s="216">
        <v>1543.3259427851542</v>
      </c>
      <c r="C12" s="215">
        <v>822.98754370868028</v>
      </c>
      <c r="D12" s="86"/>
      <c r="E12" s="215">
        <v>438.71139749978374</v>
      </c>
      <c r="F12" s="88">
        <v>16.745376984903714</v>
      </c>
      <c r="G12" s="113">
        <v>53.307173462527892</v>
      </c>
    </row>
    <row r="13" spans="1:9" x14ac:dyDescent="0.25">
      <c r="A13" s="64" t="s">
        <v>5</v>
      </c>
      <c r="B13" s="216">
        <v>1319.7669755886266</v>
      </c>
      <c r="C13" s="215">
        <v>687.32143784730908</v>
      </c>
      <c r="D13" s="86"/>
      <c r="E13" s="215">
        <v>351.35896969273296</v>
      </c>
      <c r="F13" s="88">
        <v>13.411182016384867</v>
      </c>
      <c r="G13" s="113">
        <v>51.120036469863258</v>
      </c>
    </row>
    <row r="14" spans="1:9" x14ac:dyDescent="0.25">
      <c r="A14" s="64" t="s">
        <v>6</v>
      </c>
      <c r="B14" s="216">
        <v>1308.8942673362435</v>
      </c>
      <c r="C14" s="215">
        <v>644.12766297981659</v>
      </c>
      <c r="D14" s="86"/>
      <c r="E14" s="215">
        <v>402.18916040321051</v>
      </c>
      <c r="F14" s="88">
        <v>15.351342929714949</v>
      </c>
      <c r="G14" s="113">
        <v>62.439355351178719</v>
      </c>
    </row>
    <row r="15" spans="1:9" x14ac:dyDescent="0.25">
      <c r="A15" s="64" t="s">
        <v>7</v>
      </c>
      <c r="B15" s="216">
        <v>1291.9891269833122</v>
      </c>
      <c r="C15" s="215">
        <v>660.67314236582592</v>
      </c>
      <c r="D15" s="86"/>
      <c r="E15" s="215">
        <v>380.25123076528479</v>
      </c>
      <c r="F15" s="88">
        <v>14.513984009593575</v>
      </c>
      <c r="G15" s="113">
        <v>57.55512164511952</v>
      </c>
    </row>
    <row r="16" spans="1:9" x14ac:dyDescent="0.25">
      <c r="A16" s="64" t="s">
        <v>0</v>
      </c>
      <c r="B16" s="216">
        <v>1282.6607510266633</v>
      </c>
      <c r="C16" s="215">
        <v>590.58141651928986</v>
      </c>
      <c r="D16" s="86"/>
      <c r="E16" s="86" t="s">
        <v>126</v>
      </c>
      <c r="F16" s="86" t="s">
        <v>126</v>
      </c>
      <c r="G16" s="87" t="s">
        <v>126</v>
      </c>
    </row>
    <row r="17" spans="1:9" x14ac:dyDescent="0.25">
      <c r="A17" s="61"/>
      <c r="B17" s="215"/>
      <c r="C17" s="215"/>
      <c r="D17" s="86"/>
      <c r="E17" s="86"/>
      <c r="F17" s="86"/>
      <c r="G17" s="77"/>
    </row>
    <row r="18" spans="1:9" s="33" customFormat="1" x14ac:dyDescent="0.25">
      <c r="A18" s="54" t="s">
        <v>41</v>
      </c>
      <c r="B18" s="216">
        <v>9290.3469871451598</v>
      </c>
      <c r="C18" s="216">
        <v>4631.4267859768634</v>
      </c>
      <c r="D18" s="102"/>
      <c r="E18" s="216">
        <v>2619.8956159380082</v>
      </c>
      <c r="F18" s="102">
        <v>100</v>
      </c>
      <c r="G18" s="113">
        <v>56.567786494446729</v>
      </c>
    </row>
    <row r="19" spans="1:9" x14ac:dyDescent="0.25">
      <c r="A19" s="62"/>
      <c r="B19" s="56"/>
      <c r="C19" s="56"/>
      <c r="D19" s="102"/>
      <c r="E19" s="102"/>
      <c r="F19" s="102"/>
      <c r="G19" s="79"/>
    </row>
    <row r="20" spans="1:9" x14ac:dyDescent="0.25">
      <c r="A20" s="93" t="s">
        <v>101</v>
      </c>
      <c r="B20" s="56"/>
      <c r="C20" s="56"/>
      <c r="D20" s="102"/>
      <c r="E20" s="86"/>
      <c r="F20" s="86"/>
      <c r="G20" s="87"/>
    </row>
    <row r="21" spans="1:9" x14ac:dyDescent="0.25">
      <c r="A21" s="95" t="s">
        <v>166</v>
      </c>
      <c r="B21" s="205">
        <v>1.0074858433312224</v>
      </c>
      <c r="C21" s="205">
        <v>1.1079952915811431</v>
      </c>
      <c r="D21" s="102"/>
      <c r="E21" s="86" t="s">
        <v>126</v>
      </c>
      <c r="F21" s="86" t="s">
        <v>126</v>
      </c>
      <c r="G21" s="87" t="s">
        <v>126</v>
      </c>
    </row>
    <row r="22" spans="1:9" x14ac:dyDescent="0.25">
      <c r="A22" s="96" t="s">
        <v>164</v>
      </c>
      <c r="B22" s="217">
        <v>0.99277983400802305</v>
      </c>
      <c r="C22" s="217">
        <v>0.8939086193279443</v>
      </c>
      <c r="D22" s="81"/>
      <c r="E22" s="81" t="s">
        <v>126</v>
      </c>
      <c r="F22" s="81" t="s">
        <v>126</v>
      </c>
      <c r="G22" s="82" t="s">
        <v>126</v>
      </c>
      <c r="I22" s="68"/>
    </row>
    <row r="23" spans="1:9" s="46" customFormat="1" ht="12.75" customHeight="1" x14ac:dyDescent="0.25">
      <c r="A23" s="291" t="s">
        <v>139</v>
      </c>
      <c r="B23" s="292"/>
      <c r="C23" s="292"/>
      <c r="D23" s="292"/>
      <c r="E23" s="292"/>
      <c r="F23" s="292"/>
      <c r="G23" s="293"/>
    </row>
  </sheetData>
  <mergeCells count="7">
    <mergeCell ref="A1:G1"/>
    <mergeCell ref="A2:G2"/>
    <mergeCell ref="A23:G23"/>
    <mergeCell ref="G3:G5"/>
    <mergeCell ref="E3:F4"/>
    <mergeCell ref="B3:C3"/>
    <mergeCell ref="A3:A5"/>
  </mergeCells>
  <conditionalFormatting sqref="B8:B16">
    <cfRule type="cellIs" dxfId="40" priority="4" operator="equal">
      <formula>"na"</formula>
    </cfRule>
  </conditionalFormatting>
  <conditionalFormatting sqref="B18">
    <cfRule type="cellIs" dxfId="39" priority="3" operator="equal">
      <formula>"na"</formula>
    </cfRule>
  </conditionalFormatting>
  <conditionalFormatting sqref="C18">
    <cfRule type="cellIs" dxfId="38" priority="2" operator="equal">
      <formula>"na"</formula>
    </cfRule>
  </conditionalFormatting>
  <conditionalFormatting sqref="E18">
    <cfRule type="cellIs" dxfId="37" priority="1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A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1"/>
  <sheetViews>
    <sheetView showGridLines="0" zoomScaleNormal="100" workbookViewId="0">
      <selection sqref="A1:F1"/>
    </sheetView>
  </sheetViews>
  <sheetFormatPr defaultRowHeight="13.2" x14ac:dyDescent="0.25"/>
  <cols>
    <col min="1" max="1" width="20.5546875" style="3" customWidth="1"/>
    <col min="2" max="2" width="25.44140625" style="3" customWidth="1"/>
    <col min="3" max="3" width="0.6640625" style="1" customWidth="1"/>
    <col min="4" max="4" width="10" style="1" customWidth="1"/>
    <col min="5" max="5" width="13.5546875" style="1" customWidth="1"/>
    <col min="6" max="6" width="34.109375" customWidth="1"/>
  </cols>
  <sheetData>
    <row r="1" spans="1:8" ht="31.95" customHeight="1" x14ac:dyDescent="0.25">
      <c r="A1" s="312" t="s">
        <v>167</v>
      </c>
      <c r="B1" s="313"/>
      <c r="C1" s="313"/>
      <c r="D1" s="313"/>
      <c r="E1" s="313"/>
      <c r="F1" s="314"/>
      <c r="H1" s="66"/>
    </row>
    <row r="2" spans="1:8" s="20" customFormat="1" ht="41.25" customHeight="1" x14ac:dyDescent="0.25">
      <c r="A2" s="294" t="s">
        <v>131</v>
      </c>
      <c r="B2" s="295"/>
      <c r="C2" s="296"/>
      <c r="D2" s="296"/>
      <c r="E2" s="296"/>
      <c r="F2" s="297"/>
    </row>
    <row r="3" spans="1:8" ht="38.25" customHeight="1" x14ac:dyDescent="0.25">
      <c r="A3" s="315"/>
      <c r="B3" s="274" t="s">
        <v>136</v>
      </c>
      <c r="C3" s="141"/>
      <c r="D3" s="307" t="s">
        <v>42</v>
      </c>
      <c r="E3" s="307"/>
      <c r="F3" s="303" t="s">
        <v>147</v>
      </c>
    </row>
    <row r="4" spans="1:8" ht="20.25" customHeight="1" x14ac:dyDescent="0.25">
      <c r="A4" s="316"/>
      <c r="B4" s="275" t="s">
        <v>34</v>
      </c>
      <c r="C4" s="278"/>
      <c r="D4" s="275" t="s">
        <v>34</v>
      </c>
      <c r="E4" s="275" t="s">
        <v>35</v>
      </c>
      <c r="F4" s="311"/>
    </row>
    <row r="5" spans="1:8" x14ac:dyDescent="0.25">
      <c r="A5" s="85"/>
      <c r="B5" s="72"/>
      <c r="C5" s="72"/>
      <c r="D5" s="72"/>
      <c r="E5" s="72"/>
      <c r="F5" s="73"/>
    </row>
    <row r="6" spans="1:8" x14ac:dyDescent="0.25">
      <c r="A6" s="53" t="s">
        <v>36</v>
      </c>
      <c r="B6" s="74"/>
      <c r="C6" s="72"/>
      <c r="D6" s="72"/>
      <c r="E6" s="72"/>
      <c r="F6" s="75"/>
    </row>
    <row r="7" spans="1:8" x14ac:dyDescent="0.25">
      <c r="A7" s="63" t="s">
        <v>9</v>
      </c>
      <c r="B7" s="215">
        <v>555.9472633563397</v>
      </c>
      <c r="C7" s="72"/>
      <c r="D7" s="215">
        <v>482.13824076272016</v>
      </c>
      <c r="E7" s="88">
        <v>18.740293947390867</v>
      </c>
      <c r="F7" s="113">
        <v>86.723736681781105</v>
      </c>
    </row>
    <row r="8" spans="1:8" x14ac:dyDescent="0.25">
      <c r="A8" s="63" t="s">
        <v>10</v>
      </c>
      <c r="B8" s="215">
        <v>538.96292099653931</v>
      </c>
      <c r="C8" s="72"/>
      <c r="D8" s="215">
        <v>463.85455591064078</v>
      </c>
      <c r="E8" s="88">
        <v>18.029623024405414</v>
      </c>
      <c r="F8" s="113">
        <v>86.064279719461297</v>
      </c>
    </row>
    <row r="9" spans="1:8" x14ac:dyDescent="0.25">
      <c r="A9" s="63" t="s">
        <v>11</v>
      </c>
      <c r="B9" s="215">
        <v>602.19717508633926</v>
      </c>
      <c r="C9" s="72"/>
      <c r="D9" s="215">
        <v>517.412856069854</v>
      </c>
      <c r="E9" s="88">
        <v>20.111387554674664</v>
      </c>
      <c r="F9" s="113">
        <v>85.920837472489069</v>
      </c>
      <c r="H9" s="66"/>
    </row>
    <row r="10" spans="1:8" x14ac:dyDescent="0.25">
      <c r="A10" s="64">
        <v>3</v>
      </c>
      <c r="B10" s="215">
        <v>623.33894246435682</v>
      </c>
      <c r="C10" s="72"/>
      <c r="D10" s="215">
        <v>550.96945674633719</v>
      </c>
      <c r="E10" s="88">
        <v>21.415703427976233</v>
      </c>
      <c r="F10" s="113">
        <v>88.390026550898853</v>
      </c>
      <c r="H10" s="66"/>
    </row>
    <row r="11" spans="1:8" x14ac:dyDescent="0.25">
      <c r="A11" s="64">
        <v>4</v>
      </c>
      <c r="B11" s="215">
        <v>627.21382786927359</v>
      </c>
      <c r="C11" s="72"/>
      <c r="D11" s="215">
        <v>558.36063369683632</v>
      </c>
      <c r="E11" s="88">
        <v>21.702992045552829</v>
      </c>
      <c r="F11" s="113">
        <v>89.0223730547618</v>
      </c>
      <c r="H11" s="33"/>
    </row>
    <row r="12" spans="1:8" x14ac:dyDescent="0.25">
      <c r="A12" s="64">
        <v>5</v>
      </c>
      <c r="B12" s="215">
        <v>565.92506129539538</v>
      </c>
      <c r="C12" s="72"/>
      <c r="D12" s="86" t="s">
        <v>126</v>
      </c>
      <c r="E12" s="86" t="s">
        <v>126</v>
      </c>
      <c r="F12" s="87" t="s">
        <v>126</v>
      </c>
    </row>
    <row r="13" spans="1:8" x14ac:dyDescent="0.25">
      <c r="A13" s="64">
        <v>6</v>
      </c>
      <c r="B13" s="215">
        <v>612.10888699521593</v>
      </c>
      <c r="C13" s="72"/>
      <c r="D13" s="86" t="s">
        <v>126</v>
      </c>
      <c r="E13" s="86" t="s">
        <v>126</v>
      </c>
      <c r="F13" s="87" t="s">
        <v>126</v>
      </c>
    </row>
    <row r="14" spans="1:8" x14ac:dyDescent="0.25">
      <c r="A14" s="64">
        <v>7</v>
      </c>
      <c r="B14" s="215">
        <v>615.28482624076446</v>
      </c>
      <c r="C14" s="72"/>
      <c r="D14" s="86" t="s">
        <v>126</v>
      </c>
      <c r="E14" s="86" t="s">
        <v>126</v>
      </c>
      <c r="F14" s="87" t="s">
        <v>126</v>
      </c>
    </row>
    <row r="15" spans="1:8" x14ac:dyDescent="0.25">
      <c r="A15" s="64"/>
      <c r="B15" s="215"/>
      <c r="C15" s="72"/>
      <c r="D15" s="86"/>
      <c r="E15" s="86"/>
      <c r="F15" s="87"/>
    </row>
    <row r="16" spans="1:8" s="33" customFormat="1" x14ac:dyDescent="0.25">
      <c r="A16" s="65" t="s">
        <v>102</v>
      </c>
      <c r="B16" s="216">
        <v>2947.6601297728594</v>
      </c>
      <c r="C16" s="86"/>
      <c r="D16" s="216">
        <v>2572.7357431863884</v>
      </c>
      <c r="E16" s="88">
        <v>100</v>
      </c>
      <c r="F16" s="113">
        <v>87.280610040501443</v>
      </c>
    </row>
    <row r="17" spans="1:8" x14ac:dyDescent="0.25">
      <c r="A17" s="61"/>
      <c r="B17" s="72"/>
      <c r="C17" s="72"/>
      <c r="D17" s="72"/>
      <c r="E17" s="72"/>
      <c r="F17" s="77"/>
    </row>
    <row r="18" spans="1:8" s="40" customFormat="1" x14ac:dyDescent="0.25">
      <c r="A18" s="147" t="s">
        <v>101</v>
      </c>
      <c r="B18" s="254"/>
      <c r="C18" s="74"/>
      <c r="D18" s="74"/>
      <c r="E18" s="74"/>
      <c r="F18" s="130"/>
    </row>
    <row r="19" spans="1:8" ht="12.75" customHeight="1" x14ac:dyDescent="0.25">
      <c r="A19" s="43" t="s">
        <v>158</v>
      </c>
      <c r="B19" s="218">
        <v>1.1173257966853827</v>
      </c>
      <c r="C19" s="86"/>
      <c r="D19" s="86" t="s">
        <v>126</v>
      </c>
      <c r="E19" s="86" t="s">
        <v>126</v>
      </c>
      <c r="F19" s="87" t="s">
        <v>126</v>
      </c>
    </row>
    <row r="20" spans="1:8" x14ac:dyDescent="0.25">
      <c r="A20" s="96" t="s">
        <v>159</v>
      </c>
      <c r="B20" s="217">
        <v>0.90228409539042842</v>
      </c>
      <c r="C20" s="81"/>
      <c r="D20" s="81" t="s">
        <v>126</v>
      </c>
      <c r="E20" s="81" t="s">
        <v>126</v>
      </c>
      <c r="F20" s="82" t="s">
        <v>126</v>
      </c>
      <c r="H20" s="68"/>
    </row>
    <row r="21" spans="1:8" s="47" customFormat="1" ht="12.75" customHeight="1" x14ac:dyDescent="0.25">
      <c r="A21" s="291" t="s">
        <v>139</v>
      </c>
      <c r="B21" s="292"/>
      <c r="C21" s="292"/>
      <c r="D21" s="292"/>
      <c r="E21" s="292"/>
      <c r="F21" s="293"/>
    </row>
  </sheetData>
  <mergeCells count="6">
    <mergeCell ref="A2:F2"/>
    <mergeCell ref="D3:E3"/>
    <mergeCell ref="F3:F4"/>
    <mergeCell ref="A1:F1"/>
    <mergeCell ref="A21:F21"/>
    <mergeCell ref="A3:A4"/>
  </mergeCells>
  <phoneticPr fontId="5" type="noConversion"/>
  <conditionalFormatting sqref="B16">
    <cfRule type="cellIs" dxfId="36" priority="2" operator="equal">
      <formula>"na"</formula>
    </cfRule>
  </conditionalFormatting>
  <conditionalFormatting sqref="D16">
    <cfRule type="cellIs" dxfId="35" priority="1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A7: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5"/>
  <sheetViews>
    <sheetView showGridLines="0" workbookViewId="0">
      <selection sqref="A1:F1"/>
    </sheetView>
  </sheetViews>
  <sheetFormatPr defaultRowHeight="13.2" x14ac:dyDescent="0.25"/>
  <cols>
    <col min="1" max="1" width="20.5546875" style="3" customWidth="1"/>
    <col min="2" max="2" width="24.5546875" style="3" customWidth="1"/>
    <col min="3" max="3" width="17.6640625" style="1" customWidth="1"/>
    <col min="4" max="4" width="16.33203125" style="1" customWidth="1"/>
    <col min="5" max="5" width="14.44140625" style="1" customWidth="1"/>
    <col min="6" max="6" width="30.33203125" customWidth="1"/>
  </cols>
  <sheetData>
    <row r="1" spans="1:6" ht="19.5" customHeight="1" x14ac:dyDescent="0.25">
      <c r="A1" s="312" t="s">
        <v>132</v>
      </c>
      <c r="B1" s="313"/>
      <c r="C1" s="313"/>
      <c r="D1" s="313"/>
      <c r="E1" s="313"/>
      <c r="F1" s="314"/>
    </row>
    <row r="2" spans="1:6" s="20" customFormat="1" ht="32.25" customHeight="1" x14ac:dyDescent="0.25">
      <c r="A2" s="294" t="s">
        <v>148</v>
      </c>
      <c r="B2" s="295"/>
      <c r="C2" s="296"/>
      <c r="D2" s="296"/>
      <c r="E2" s="296"/>
      <c r="F2" s="297"/>
    </row>
    <row r="3" spans="1:6" ht="34.5" customHeight="1" x14ac:dyDescent="0.25">
      <c r="A3" s="315"/>
      <c r="B3" s="319" t="s">
        <v>137</v>
      </c>
      <c r="C3" s="319" t="s">
        <v>43</v>
      </c>
      <c r="D3" s="307" t="s">
        <v>44</v>
      </c>
      <c r="E3" s="307"/>
      <c r="F3" s="303" t="s">
        <v>168</v>
      </c>
    </row>
    <row r="4" spans="1:6" ht="15.75" customHeight="1" x14ac:dyDescent="0.25">
      <c r="A4" s="316"/>
      <c r="B4" s="320"/>
      <c r="C4" s="320"/>
      <c r="D4" s="275" t="s">
        <v>34</v>
      </c>
      <c r="E4" s="275" t="s">
        <v>35</v>
      </c>
      <c r="F4" s="311"/>
    </row>
    <row r="5" spans="1:6" x14ac:dyDescent="0.25">
      <c r="A5" s="140"/>
      <c r="B5" s="170"/>
      <c r="C5" s="141"/>
      <c r="D5" s="141"/>
      <c r="E5" s="141"/>
      <c r="F5" s="146"/>
    </row>
    <row r="6" spans="1:6" x14ac:dyDescent="0.25">
      <c r="A6" s="93" t="s">
        <v>36</v>
      </c>
      <c r="B6" s="74"/>
      <c r="C6" s="72"/>
      <c r="D6" s="72"/>
      <c r="E6" s="72"/>
      <c r="F6" s="75"/>
    </row>
    <row r="7" spans="1:6" x14ac:dyDescent="0.25">
      <c r="A7" s="125">
        <v>3</v>
      </c>
      <c r="B7" s="86">
        <v>590</v>
      </c>
      <c r="C7" s="86" t="s">
        <v>126</v>
      </c>
      <c r="D7" s="86" t="s">
        <v>126</v>
      </c>
      <c r="E7" s="86" t="s">
        <v>126</v>
      </c>
      <c r="F7" s="83" t="s">
        <v>126</v>
      </c>
    </row>
    <row r="8" spans="1:6" x14ac:dyDescent="0.25">
      <c r="A8" s="125">
        <v>4</v>
      </c>
      <c r="B8" s="86">
        <v>594</v>
      </c>
      <c r="C8" s="86" t="s">
        <v>126</v>
      </c>
      <c r="D8" s="86" t="s">
        <v>126</v>
      </c>
      <c r="E8" s="86" t="s">
        <v>126</v>
      </c>
      <c r="F8" s="83" t="s">
        <v>126</v>
      </c>
    </row>
    <row r="9" spans="1:6" x14ac:dyDescent="0.25">
      <c r="A9" s="125" t="s">
        <v>20</v>
      </c>
      <c r="B9" s="219">
        <v>565</v>
      </c>
      <c r="C9" s="88">
        <v>9.0387790123567928</v>
      </c>
      <c r="D9" s="215">
        <v>345.08893848280087</v>
      </c>
      <c r="E9" s="88">
        <v>9.175264227174134</v>
      </c>
      <c r="F9" s="113">
        <v>87.80519139211853</v>
      </c>
    </row>
    <row r="10" spans="1:6" x14ac:dyDescent="0.25">
      <c r="A10" s="125" t="s">
        <v>21</v>
      </c>
      <c r="B10" s="219">
        <v>567</v>
      </c>
      <c r="C10" s="88">
        <v>9.8272137244658389</v>
      </c>
      <c r="D10" s="215">
        <v>365.45706690635473</v>
      </c>
      <c r="E10" s="88">
        <v>9.7168143589191907</v>
      </c>
      <c r="F10" s="113">
        <v>85.527324576309738</v>
      </c>
    </row>
    <row r="11" spans="1:6" x14ac:dyDescent="0.25">
      <c r="A11" s="125" t="s">
        <v>22</v>
      </c>
      <c r="B11" s="219">
        <v>572</v>
      </c>
      <c r="C11" s="88">
        <v>9.4944155743451706</v>
      </c>
      <c r="D11" s="215">
        <v>363.15820303189622</v>
      </c>
      <c r="E11" s="88">
        <v>9.6556919028845307</v>
      </c>
      <c r="F11" s="113">
        <v>87.968370083059327</v>
      </c>
    </row>
    <row r="12" spans="1:6" x14ac:dyDescent="0.25">
      <c r="A12" s="125">
        <v>8</v>
      </c>
      <c r="B12" s="86">
        <v>630</v>
      </c>
      <c r="C12" s="88">
        <v>9.5665215407457946</v>
      </c>
      <c r="D12" s="215">
        <v>379.44460400301296</v>
      </c>
      <c r="E12" s="88">
        <v>10.088716597552191</v>
      </c>
      <c r="F12" s="113">
        <v>91.220668644699359</v>
      </c>
    </row>
    <row r="13" spans="1:6" x14ac:dyDescent="0.25">
      <c r="A13" s="125">
        <v>9</v>
      </c>
      <c r="B13" s="86">
        <v>546</v>
      </c>
      <c r="C13" s="88">
        <v>7.2447999032592447</v>
      </c>
      <c r="D13" s="215">
        <v>273.73879155904137</v>
      </c>
      <c r="E13" s="88">
        <v>7.278198347429</v>
      </c>
      <c r="F13" s="113">
        <v>86.897818601183403</v>
      </c>
    </row>
    <row r="14" spans="1:6" x14ac:dyDescent="0.25">
      <c r="A14" s="125">
        <v>10</v>
      </c>
      <c r="B14" s="86">
        <v>518</v>
      </c>
      <c r="C14" s="88">
        <v>6.8258492311115182</v>
      </c>
      <c r="D14" s="215">
        <v>267.85439658387077</v>
      </c>
      <c r="E14" s="88">
        <v>7.121743379757131</v>
      </c>
      <c r="F14" s="113">
        <v>90.248711840599569</v>
      </c>
    </row>
    <row r="15" spans="1:6" x14ac:dyDescent="0.25">
      <c r="A15" s="64">
        <v>11</v>
      </c>
      <c r="B15" s="86">
        <v>469</v>
      </c>
      <c r="C15" s="88">
        <v>6.4427119326571498</v>
      </c>
      <c r="D15" s="215">
        <v>245.10244114493736</v>
      </c>
      <c r="E15" s="88">
        <v>6.5168117822538694</v>
      </c>
      <c r="F15" s="113">
        <v>87.49391441274085</v>
      </c>
    </row>
    <row r="16" spans="1:6" x14ac:dyDescent="0.25">
      <c r="A16" s="64">
        <v>12</v>
      </c>
      <c r="B16" s="86">
        <v>472</v>
      </c>
      <c r="C16" s="88">
        <v>6.7234064181720781</v>
      </c>
      <c r="D16" s="215">
        <v>255.87256384407007</v>
      </c>
      <c r="E16" s="88">
        <v>6.8031690383226655</v>
      </c>
      <c r="F16" s="113">
        <v>87.525233935064435</v>
      </c>
    </row>
    <row r="17" spans="1:6" x14ac:dyDescent="0.25">
      <c r="A17" s="64">
        <v>13</v>
      </c>
      <c r="B17" s="86">
        <v>451</v>
      </c>
      <c r="C17" s="88">
        <v>6.7845438537294118</v>
      </c>
      <c r="D17" s="215">
        <v>255.03444471661928</v>
      </c>
      <c r="E17" s="88">
        <v>6.7808850309533799</v>
      </c>
      <c r="F17" s="113">
        <v>86.452411034510902</v>
      </c>
    </row>
    <row r="18" spans="1:6" x14ac:dyDescent="0.25">
      <c r="A18" s="64">
        <v>14</v>
      </c>
      <c r="B18" s="86">
        <v>433</v>
      </c>
      <c r="C18" s="88">
        <v>6.1315404121675297</v>
      </c>
      <c r="D18" s="215">
        <v>217.88715312327534</v>
      </c>
      <c r="E18" s="88">
        <v>5.7932085867552061</v>
      </c>
      <c r="F18" s="113">
        <v>81.726133611450976</v>
      </c>
    </row>
    <row r="19" spans="1:6" x14ac:dyDescent="0.25">
      <c r="A19" s="64">
        <v>15</v>
      </c>
      <c r="B19" s="86">
        <v>448</v>
      </c>
      <c r="C19" s="88">
        <v>6.7266463577887716</v>
      </c>
      <c r="D19" s="215">
        <v>249.23503768802789</v>
      </c>
      <c r="E19" s="88">
        <v>6.626689732540739</v>
      </c>
      <c r="F19" s="113">
        <v>85.213700145788991</v>
      </c>
    </row>
    <row r="20" spans="1:6" x14ac:dyDescent="0.25">
      <c r="A20" s="64">
        <v>16</v>
      </c>
      <c r="B20" s="86">
        <v>444</v>
      </c>
      <c r="C20" s="88">
        <v>6.7587980270443113</v>
      </c>
      <c r="D20" s="215">
        <v>250.90762896215659</v>
      </c>
      <c r="E20" s="88">
        <v>6.6711607809367504</v>
      </c>
      <c r="F20" s="113">
        <v>85.377477954883602</v>
      </c>
    </row>
    <row r="21" spans="1:6" x14ac:dyDescent="0.25">
      <c r="A21" s="64">
        <v>17</v>
      </c>
      <c r="B21" s="86">
        <v>468</v>
      </c>
      <c r="C21" s="88">
        <v>8.4347740121563941</v>
      </c>
      <c r="D21" s="215">
        <v>292.29775654763631</v>
      </c>
      <c r="E21" s="88">
        <v>7.7716462345212118</v>
      </c>
      <c r="F21" s="113">
        <v>79.698648083921768</v>
      </c>
    </row>
    <row r="22" spans="1:6" x14ac:dyDescent="0.25">
      <c r="A22" s="64">
        <v>18</v>
      </c>
      <c r="B22" s="86">
        <v>324</v>
      </c>
      <c r="C22" s="86" t="s">
        <v>126</v>
      </c>
      <c r="D22" s="86" t="s">
        <v>126</v>
      </c>
      <c r="E22" s="86" t="s">
        <v>126</v>
      </c>
      <c r="F22" s="83" t="s">
        <v>126</v>
      </c>
    </row>
    <row r="23" spans="1:6" x14ac:dyDescent="0.25">
      <c r="A23" s="64">
        <v>19</v>
      </c>
      <c r="B23" s="86">
        <v>327</v>
      </c>
      <c r="C23" s="86" t="s">
        <v>126</v>
      </c>
      <c r="D23" s="86" t="s">
        <v>126</v>
      </c>
      <c r="E23" s="86" t="s">
        <v>126</v>
      </c>
      <c r="F23" s="83" t="s">
        <v>126</v>
      </c>
    </row>
    <row r="24" spans="1:6" x14ac:dyDescent="0.25">
      <c r="A24" s="64">
        <v>20</v>
      </c>
      <c r="B24" s="86">
        <v>345</v>
      </c>
      <c r="C24" s="86" t="s">
        <v>126</v>
      </c>
      <c r="D24" s="86" t="s">
        <v>126</v>
      </c>
      <c r="E24" s="86" t="s">
        <v>126</v>
      </c>
      <c r="F24" s="83" t="s">
        <v>126</v>
      </c>
    </row>
    <row r="25" spans="1:6" x14ac:dyDescent="0.25">
      <c r="A25" s="64"/>
      <c r="B25" s="86"/>
      <c r="C25" s="72"/>
      <c r="D25" s="86"/>
      <c r="E25" s="86"/>
      <c r="F25" s="87"/>
    </row>
    <row r="26" spans="1:6" s="40" customFormat="1" x14ac:dyDescent="0.25">
      <c r="A26" s="93" t="s">
        <v>101</v>
      </c>
      <c r="B26" s="74"/>
      <c r="C26" s="74"/>
      <c r="D26" s="74"/>
      <c r="E26" s="126"/>
      <c r="F26" s="129"/>
    </row>
    <row r="27" spans="1:6" s="33" customFormat="1" x14ac:dyDescent="0.25">
      <c r="A27" s="131" t="s">
        <v>154</v>
      </c>
      <c r="B27" s="218">
        <v>1.05132743362832</v>
      </c>
      <c r="C27" s="86" t="s">
        <v>126</v>
      </c>
      <c r="D27" s="86" t="s">
        <v>126</v>
      </c>
      <c r="E27" s="88" t="s">
        <v>126</v>
      </c>
      <c r="F27" s="87" t="s">
        <v>126</v>
      </c>
    </row>
    <row r="28" spans="1:6" s="33" customFormat="1" x14ac:dyDescent="0.25">
      <c r="A28" s="43" t="s">
        <v>155</v>
      </c>
      <c r="B28" s="218">
        <v>0.99125874125874125</v>
      </c>
      <c r="C28" s="218">
        <v>1.035051988983916</v>
      </c>
      <c r="D28" s="86" t="s">
        <v>126</v>
      </c>
      <c r="E28" s="88" t="s">
        <v>126</v>
      </c>
      <c r="F28" s="87" t="s">
        <v>126</v>
      </c>
    </row>
    <row r="29" spans="1:6" s="33" customFormat="1" x14ac:dyDescent="0.25">
      <c r="A29" s="43" t="s">
        <v>156</v>
      </c>
      <c r="B29" s="218">
        <v>1.0346420323325636</v>
      </c>
      <c r="C29" s="218">
        <v>1.0970565152665885</v>
      </c>
      <c r="D29" s="86" t="s">
        <v>126</v>
      </c>
      <c r="E29" s="88" t="s">
        <v>126</v>
      </c>
      <c r="F29" s="87" t="s">
        <v>126</v>
      </c>
    </row>
    <row r="30" spans="1:6" s="33" customFormat="1" x14ac:dyDescent="0.25">
      <c r="A30" s="95" t="s">
        <v>157</v>
      </c>
      <c r="B30" s="205">
        <v>0.69230769230769229</v>
      </c>
      <c r="C30" s="102" t="s">
        <v>126</v>
      </c>
      <c r="D30" s="102" t="s">
        <v>126</v>
      </c>
      <c r="E30" s="102" t="s">
        <v>126</v>
      </c>
      <c r="F30" s="113" t="s">
        <v>126</v>
      </c>
    </row>
    <row r="31" spans="1:6" s="47" customFormat="1" ht="12.75" customHeight="1" x14ac:dyDescent="0.25">
      <c r="A31" s="317" t="s">
        <v>139</v>
      </c>
      <c r="B31" s="317"/>
      <c r="C31" s="317"/>
      <c r="D31" s="317"/>
      <c r="E31" s="317"/>
      <c r="F31" s="318"/>
    </row>
    <row r="32" spans="1:6" s="47" customFormat="1" ht="12.75" customHeight="1" x14ac:dyDescent="0.25">
      <c r="A32" s="321" t="s">
        <v>161</v>
      </c>
      <c r="B32" s="321"/>
      <c r="C32" s="321"/>
      <c r="D32" s="321"/>
      <c r="E32" s="321"/>
      <c r="F32" s="322"/>
    </row>
    <row r="35" spans="2:2" x14ac:dyDescent="0.25">
      <c r="B35" s="268"/>
    </row>
  </sheetData>
  <mergeCells count="9">
    <mergeCell ref="A31:F31"/>
    <mergeCell ref="B3:B4"/>
    <mergeCell ref="C3:C4"/>
    <mergeCell ref="A32:F32"/>
    <mergeCell ref="A1:F1"/>
    <mergeCell ref="A2:F2"/>
    <mergeCell ref="A3:A4"/>
    <mergeCell ref="D3:E3"/>
    <mergeCell ref="F3:F4"/>
  </mergeCells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A9: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9"/>
  <sheetViews>
    <sheetView showGridLines="0" workbookViewId="0">
      <selection sqref="A1:H1"/>
    </sheetView>
  </sheetViews>
  <sheetFormatPr defaultColWidth="12.6640625" defaultRowHeight="10.199999999999999" x14ac:dyDescent="0.2"/>
  <cols>
    <col min="1" max="1" width="30" style="49" customWidth="1"/>
    <col min="2" max="3" width="12" style="49" customWidth="1"/>
    <col min="4" max="4" width="14.109375" style="49" customWidth="1"/>
    <col min="5" max="5" width="12.33203125" style="49" customWidth="1"/>
    <col min="6" max="6" width="14.44140625" style="49" customWidth="1"/>
    <col min="7" max="7" width="7" style="49" customWidth="1"/>
    <col min="8" max="8" width="22.44140625" style="49" customWidth="1"/>
    <col min="9" max="16384" width="12.6640625" style="49"/>
  </cols>
  <sheetData>
    <row r="1" spans="1:10" s="48" customFormat="1" ht="19.5" customHeight="1" x14ac:dyDescent="0.25">
      <c r="A1" s="323" t="s">
        <v>169</v>
      </c>
      <c r="B1" s="324"/>
      <c r="C1" s="324"/>
      <c r="D1" s="324"/>
      <c r="E1" s="324"/>
      <c r="F1" s="324"/>
      <c r="G1" s="324"/>
      <c r="H1" s="325"/>
    </row>
    <row r="2" spans="1:10" ht="16.5" customHeight="1" x14ac:dyDescent="0.2">
      <c r="A2" s="326" t="s">
        <v>133</v>
      </c>
      <c r="B2" s="327"/>
      <c r="C2" s="327"/>
      <c r="D2" s="327"/>
      <c r="E2" s="327"/>
      <c r="F2" s="327"/>
      <c r="G2" s="327"/>
      <c r="H2" s="328"/>
    </row>
    <row r="3" spans="1:10" ht="12.75" customHeight="1" x14ac:dyDescent="0.2">
      <c r="A3" s="329"/>
      <c r="B3" s="330" t="s">
        <v>61</v>
      </c>
      <c r="C3" s="330"/>
      <c r="D3" s="330"/>
      <c r="E3" s="330"/>
      <c r="F3" s="330"/>
      <c r="G3" s="331" t="s">
        <v>37</v>
      </c>
      <c r="H3" s="333" t="s">
        <v>113</v>
      </c>
    </row>
    <row r="4" spans="1:10" ht="20.399999999999999" x14ac:dyDescent="0.2">
      <c r="A4" s="329"/>
      <c r="B4" s="273" t="s">
        <v>56</v>
      </c>
      <c r="C4" s="273" t="s">
        <v>57</v>
      </c>
      <c r="D4" s="273" t="s">
        <v>58</v>
      </c>
      <c r="E4" s="273" t="s">
        <v>59</v>
      </c>
      <c r="F4" s="273" t="s">
        <v>114</v>
      </c>
      <c r="G4" s="332"/>
      <c r="H4" s="334"/>
    </row>
    <row r="5" spans="1:10" ht="12.75" customHeight="1" x14ac:dyDescent="0.2">
      <c r="A5" s="158"/>
      <c r="B5" s="159"/>
      <c r="C5" s="159"/>
      <c r="D5" s="159"/>
      <c r="E5" s="159"/>
      <c r="F5" s="159"/>
      <c r="G5" s="159"/>
      <c r="H5" s="160"/>
    </row>
    <row r="6" spans="1:10" s="136" customFormat="1" ht="12.75" customHeight="1" x14ac:dyDescent="0.2">
      <c r="A6" s="181" t="s">
        <v>37</v>
      </c>
      <c r="B6" s="135">
        <v>97.224324341905117</v>
      </c>
      <c r="C6" s="135">
        <v>1.2683382777445757</v>
      </c>
      <c r="D6" s="135">
        <v>0</v>
      </c>
      <c r="E6" s="135">
        <v>0.85587316605668839</v>
      </c>
      <c r="F6" s="135">
        <v>0.65146421429408186</v>
      </c>
      <c r="G6" s="135">
        <v>100</v>
      </c>
      <c r="H6" s="199">
        <v>42013.172610597998</v>
      </c>
    </row>
    <row r="7" spans="1:10" ht="12.75" customHeight="1" x14ac:dyDescent="0.2">
      <c r="A7" s="196"/>
      <c r="B7" s="179"/>
      <c r="C7" s="179"/>
      <c r="D7" s="179"/>
      <c r="E7" s="179"/>
      <c r="F7" s="179"/>
      <c r="G7" s="89"/>
      <c r="H7" s="180"/>
    </row>
    <row r="8" spans="1:10" ht="12.75" customHeight="1" x14ac:dyDescent="0.2">
      <c r="A8" s="93" t="s">
        <v>45</v>
      </c>
      <c r="B8" s="179"/>
      <c r="C8" s="179"/>
      <c r="D8" s="179"/>
      <c r="E8" s="179"/>
      <c r="F8" s="179"/>
      <c r="G8" s="89"/>
      <c r="H8" s="180"/>
      <c r="I8" s="50"/>
    </row>
    <row r="9" spans="1:10" ht="12.75" customHeight="1" x14ac:dyDescent="0.2">
      <c r="A9" s="95" t="s">
        <v>170</v>
      </c>
      <c r="B9" s="182">
        <v>97.989603482816179</v>
      </c>
      <c r="C9" s="182">
        <v>0.7342210538811107</v>
      </c>
      <c r="D9" s="182">
        <v>0</v>
      </c>
      <c r="E9" s="182">
        <v>0.63130891599269257</v>
      </c>
      <c r="F9" s="182">
        <v>0.64486654731054949</v>
      </c>
      <c r="G9" s="90">
        <v>100</v>
      </c>
      <c r="H9" s="206">
        <v>24968.175142756467</v>
      </c>
      <c r="J9" s="171"/>
    </row>
    <row r="10" spans="1:10" ht="12.75" customHeight="1" x14ac:dyDescent="0.2">
      <c r="A10" s="95" t="s">
        <v>171</v>
      </c>
      <c r="B10" s="182">
        <v>96.103313695854297</v>
      </c>
      <c r="C10" s="182">
        <v>2.0507339581984105</v>
      </c>
      <c r="D10" s="182">
        <v>0</v>
      </c>
      <c r="E10" s="182">
        <v>1.1848236124840352</v>
      </c>
      <c r="F10" s="182">
        <v>0.66112873346395418</v>
      </c>
      <c r="G10" s="90">
        <v>100</v>
      </c>
      <c r="H10" s="206">
        <v>17044.997467842612</v>
      </c>
    </row>
    <row r="11" spans="1:10" ht="12.75" customHeight="1" x14ac:dyDescent="0.2">
      <c r="A11" s="93" t="s">
        <v>46</v>
      </c>
      <c r="B11" s="179"/>
      <c r="C11" s="179"/>
      <c r="D11" s="179"/>
      <c r="E11" s="179"/>
      <c r="F11" s="179"/>
      <c r="G11" s="89"/>
      <c r="H11" s="180"/>
      <c r="I11" s="50"/>
    </row>
    <row r="12" spans="1:10" ht="12.75" customHeight="1" x14ac:dyDescent="0.2">
      <c r="A12" s="95" t="s">
        <v>47</v>
      </c>
      <c r="B12" s="182">
        <v>98.100282574130759</v>
      </c>
      <c r="C12" s="182">
        <v>0.54674584826783823</v>
      </c>
      <c r="D12" s="182">
        <v>0</v>
      </c>
      <c r="E12" s="182">
        <v>0.62627016574444594</v>
      </c>
      <c r="F12" s="182">
        <v>0.72670141185686998</v>
      </c>
      <c r="G12" s="165">
        <v>100</v>
      </c>
      <c r="H12" s="206">
        <v>14264.281038665515</v>
      </c>
      <c r="I12" s="50"/>
    </row>
    <row r="13" spans="1:10" ht="12.75" customHeight="1" x14ac:dyDescent="0.2">
      <c r="A13" s="95" t="s">
        <v>172</v>
      </c>
      <c r="B13" s="182">
        <v>94.104666593810606</v>
      </c>
      <c r="C13" s="182">
        <v>4.058386734493264</v>
      </c>
      <c r="D13" s="182">
        <v>0</v>
      </c>
      <c r="E13" s="182">
        <v>1.249056048353075</v>
      </c>
      <c r="F13" s="182">
        <v>0.58789062334300346</v>
      </c>
      <c r="G13" s="165">
        <v>100</v>
      </c>
      <c r="H13" s="206">
        <v>4133.6684227618616</v>
      </c>
      <c r="I13" s="50"/>
    </row>
    <row r="14" spans="1:10" ht="12.75" customHeight="1" x14ac:dyDescent="0.2">
      <c r="A14" s="95" t="s">
        <v>48</v>
      </c>
      <c r="B14" s="182">
        <v>99.070288541510962</v>
      </c>
      <c r="C14" s="182">
        <v>0.54305638062761497</v>
      </c>
      <c r="D14" s="182">
        <v>0</v>
      </c>
      <c r="E14" s="182">
        <v>0.21586666730119272</v>
      </c>
      <c r="F14" s="182">
        <v>0.17078841056030863</v>
      </c>
      <c r="G14" s="165">
        <v>100</v>
      </c>
      <c r="H14" s="206">
        <v>1149.540198525011</v>
      </c>
      <c r="I14" s="50"/>
    </row>
    <row r="15" spans="1:10" ht="20.399999999999999" x14ac:dyDescent="0.2">
      <c r="A15" s="43" t="s">
        <v>149</v>
      </c>
      <c r="B15" s="182">
        <v>98.115694092503176</v>
      </c>
      <c r="C15" s="182">
        <v>1.1405748330961731</v>
      </c>
      <c r="D15" s="182">
        <v>0</v>
      </c>
      <c r="E15" s="182">
        <v>0.34255495563755478</v>
      </c>
      <c r="F15" s="182">
        <v>0.40117611876291964</v>
      </c>
      <c r="G15" s="165">
        <v>100</v>
      </c>
      <c r="H15" s="206">
        <v>5812.5129879378264</v>
      </c>
      <c r="I15" s="50"/>
    </row>
    <row r="16" spans="1:10" ht="12.75" customHeight="1" x14ac:dyDescent="0.2">
      <c r="A16" s="95" t="s">
        <v>50</v>
      </c>
      <c r="B16" s="182">
        <v>98.584549906087318</v>
      </c>
      <c r="C16" s="182">
        <v>0.80140039643912853</v>
      </c>
      <c r="D16" s="182">
        <v>0</v>
      </c>
      <c r="E16" s="182">
        <v>0.25995969154360882</v>
      </c>
      <c r="F16" s="182">
        <v>0.3540900059300367</v>
      </c>
      <c r="G16" s="165">
        <v>100</v>
      </c>
      <c r="H16" s="206">
        <v>3029.709560475118</v>
      </c>
      <c r="I16" s="50"/>
    </row>
    <row r="17" spans="1:9" ht="12.75" customHeight="1" x14ac:dyDescent="0.2">
      <c r="A17" s="95" t="s">
        <v>51</v>
      </c>
      <c r="B17" s="182">
        <v>96.668406093347443</v>
      </c>
      <c r="C17" s="182">
        <v>1.0834117908713419</v>
      </c>
      <c r="D17" s="182">
        <v>0</v>
      </c>
      <c r="E17" s="182">
        <v>1.0174085604989314</v>
      </c>
      <c r="F17" s="182">
        <v>1.2307735552824284</v>
      </c>
      <c r="G17" s="165">
        <v>100</v>
      </c>
      <c r="H17" s="206">
        <v>998.26388321004276</v>
      </c>
      <c r="I17" s="50"/>
    </row>
    <row r="18" spans="1:9" ht="12.75" customHeight="1" x14ac:dyDescent="0.2">
      <c r="A18" s="95" t="s">
        <v>52</v>
      </c>
      <c r="B18" s="182">
        <v>98.297194536232738</v>
      </c>
      <c r="C18" s="182">
        <v>0.95806176180518876</v>
      </c>
      <c r="D18" s="182">
        <v>0</v>
      </c>
      <c r="E18" s="182">
        <v>0.38512164310367097</v>
      </c>
      <c r="F18" s="182">
        <v>0.35962205885860921</v>
      </c>
      <c r="G18" s="165">
        <v>100</v>
      </c>
      <c r="H18" s="206">
        <v>3385.0786045011687</v>
      </c>
      <c r="I18" s="50"/>
    </row>
    <row r="19" spans="1:9" ht="12.75" customHeight="1" x14ac:dyDescent="0.2">
      <c r="A19" s="95" t="s">
        <v>53</v>
      </c>
      <c r="B19" s="182">
        <v>97.92529635790963</v>
      </c>
      <c r="C19" s="182">
        <v>1.3946967817945954</v>
      </c>
      <c r="D19" s="182">
        <v>0</v>
      </c>
      <c r="E19" s="182">
        <v>0.37016884878650552</v>
      </c>
      <c r="F19" s="182">
        <v>0.3098380115096811</v>
      </c>
      <c r="G19" s="165">
        <v>100</v>
      </c>
      <c r="H19" s="206">
        <v>1549.0284091877272</v>
      </c>
      <c r="I19" s="50"/>
    </row>
    <row r="20" spans="1:9" ht="12.75" customHeight="1" x14ac:dyDescent="0.2">
      <c r="A20" s="95" t="s">
        <v>54</v>
      </c>
      <c r="B20" s="182">
        <v>93.129031402180459</v>
      </c>
      <c r="C20" s="182">
        <v>2.2204989304132696</v>
      </c>
      <c r="D20" s="182">
        <v>0</v>
      </c>
      <c r="E20" s="182">
        <v>3.182400277081598</v>
      </c>
      <c r="F20" s="182">
        <v>1.4680693903246287</v>
      </c>
      <c r="G20" s="165">
        <v>100</v>
      </c>
      <c r="H20" s="206">
        <v>4728.0573992735053</v>
      </c>
      <c r="I20" s="50"/>
    </row>
    <row r="21" spans="1:9" ht="12.75" customHeight="1" x14ac:dyDescent="0.2">
      <c r="A21" s="95" t="s">
        <v>55</v>
      </c>
      <c r="B21" s="182">
        <v>98.633920039235676</v>
      </c>
      <c r="C21" s="182">
        <v>0.69062879111785758</v>
      </c>
      <c r="D21" s="182">
        <v>0</v>
      </c>
      <c r="E21" s="182">
        <v>0.30216765543457341</v>
      </c>
      <c r="F21" s="182">
        <v>0.37328351421189615</v>
      </c>
      <c r="G21" s="165">
        <v>100</v>
      </c>
      <c r="H21" s="206">
        <v>2963.0321060601104</v>
      </c>
      <c r="I21" s="50"/>
    </row>
    <row r="22" spans="1:9" ht="12.75" customHeight="1" x14ac:dyDescent="0.2">
      <c r="A22" s="92" t="s">
        <v>36</v>
      </c>
      <c r="B22" s="182"/>
      <c r="C22" s="182"/>
      <c r="D22" s="182"/>
      <c r="E22" s="182"/>
      <c r="F22" s="182"/>
      <c r="G22" s="90"/>
      <c r="H22" s="220"/>
    </row>
    <row r="23" spans="1:9" ht="12.75" customHeight="1" x14ac:dyDescent="0.2">
      <c r="A23" s="94" t="s">
        <v>13</v>
      </c>
      <c r="B23" s="182">
        <v>99.356494064490064</v>
      </c>
      <c r="C23" s="182">
        <v>0.18754187657344462</v>
      </c>
      <c r="D23" s="182">
        <v>0</v>
      </c>
      <c r="E23" s="182">
        <v>0.42550196513220062</v>
      </c>
      <c r="F23" s="182">
        <v>3.046209380408792E-2</v>
      </c>
      <c r="G23" s="90">
        <v>100</v>
      </c>
      <c r="H23" s="206">
        <v>2947.6601297728594</v>
      </c>
    </row>
    <row r="24" spans="1:9" ht="12.75" customHeight="1" x14ac:dyDescent="0.2">
      <c r="A24" s="94" t="s">
        <v>14</v>
      </c>
      <c r="B24" s="182">
        <v>99.044775362199147</v>
      </c>
      <c r="C24" s="182">
        <v>0.53620566188441443</v>
      </c>
      <c r="D24" s="182">
        <v>0</v>
      </c>
      <c r="E24" s="182">
        <v>0.30352162639571462</v>
      </c>
      <c r="F24" s="182">
        <v>0.1154973495206178</v>
      </c>
      <c r="G24" s="90">
        <v>100</v>
      </c>
      <c r="H24" s="206">
        <v>5396.655878753857</v>
      </c>
    </row>
    <row r="25" spans="1:9" ht="12.75" customHeight="1" x14ac:dyDescent="0.2">
      <c r="A25" s="94" t="s">
        <v>15</v>
      </c>
      <c r="B25" s="182">
        <v>98.128674577872019</v>
      </c>
      <c r="C25" s="182">
        <v>0.83293560120861232</v>
      </c>
      <c r="D25" s="182">
        <v>0</v>
      </c>
      <c r="E25" s="182">
        <v>0.55076559809805681</v>
      </c>
      <c r="F25" s="182">
        <v>0.48762422282166418</v>
      </c>
      <c r="G25" s="90">
        <v>100</v>
      </c>
      <c r="H25" s="206">
        <v>4361.866198197391</v>
      </c>
    </row>
    <row r="26" spans="1:9" ht="12.75" customHeight="1" x14ac:dyDescent="0.2">
      <c r="A26" s="94" t="s">
        <v>16</v>
      </c>
      <c r="B26" s="182">
        <v>97.615556096888596</v>
      </c>
      <c r="C26" s="182">
        <v>1.0104877098960039</v>
      </c>
      <c r="D26" s="182">
        <v>0</v>
      </c>
      <c r="E26" s="182">
        <v>0.70048011244672082</v>
      </c>
      <c r="F26" s="182">
        <v>0.67347608076828258</v>
      </c>
      <c r="G26" s="90">
        <v>100</v>
      </c>
      <c r="H26" s="206">
        <v>13961.849988837886</v>
      </c>
      <c r="I26" s="50"/>
    </row>
    <row r="27" spans="1:9" ht="12.75" customHeight="1" x14ac:dyDescent="0.2">
      <c r="A27" s="94" t="s">
        <v>17</v>
      </c>
      <c r="B27" s="182">
        <v>96.345282887953203</v>
      </c>
      <c r="C27" s="182">
        <v>1.5734309629150707</v>
      </c>
      <c r="D27" s="182">
        <v>0</v>
      </c>
      <c r="E27" s="182">
        <v>1.084474824019267</v>
      </c>
      <c r="F27" s="182">
        <v>0.99681132511256487</v>
      </c>
      <c r="G27" s="90">
        <v>100</v>
      </c>
      <c r="H27" s="206">
        <v>8432.8808124029474</v>
      </c>
      <c r="I27" s="50"/>
    </row>
    <row r="28" spans="1:9" ht="12.75" customHeight="1" x14ac:dyDescent="0.2">
      <c r="A28" s="94" t="s">
        <v>18</v>
      </c>
      <c r="B28" s="182">
        <v>95.936753250327087</v>
      </c>
      <c r="C28" s="182">
        <v>2.5021118174232266</v>
      </c>
      <c r="D28" s="182">
        <v>0</v>
      </c>
      <c r="E28" s="182">
        <v>0.84633586817767914</v>
      </c>
      <c r="F28" s="182">
        <v>0.71479906407199756</v>
      </c>
      <c r="G28" s="90">
        <v>100</v>
      </c>
      <c r="H28" s="206">
        <v>6250.2244220492184</v>
      </c>
      <c r="I28" s="50"/>
    </row>
    <row r="29" spans="1:9" ht="12.75" customHeight="1" x14ac:dyDescent="0.2">
      <c r="A29" s="267" t="s">
        <v>12</v>
      </c>
      <c r="B29" s="183">
        <v>82.035141977782203</v>
      </c>
      <c r="C29" s="183">
        <v>4.8209525798114976</v>
      </c>
      <c r="D29" s="183">
        <v>0</v>
      </c>
      <c r="E29" s="183">
        <v>9.7401318798332959</v>
      </c>
      <c r="F29" s="183">
        <v>3.403773562572971</v>
      </c>
      <c r="G29" s="91">
        <v>100</v>
      </c>
      <c r="H29" s="257">
        <v>662.03518058379188</v>
      </c>
      <c r="I29" s="50"/>
    </row>
  </sheetData>
  <mergeCells count="6">
    <mergeCell ref="A1:H1"/>
    <mergeCell ref="A2:H2"/>
    <mergeCell ref="A3:A4"/>
    <mergeCell ref="B3:F3"/>
    <mergeCell ref="G3:G4"/>
    <mergeCell ref="H3:H4"/>
  </mergeCells>
  <conditionalFormatting sqref="H6">
    <cfRule type="cellIs" dxfId="34" priority="4" operator="equal">
      <formula>"na"</formula>
    </cfRule>
  </conditionalFormatting>
  <conditionalFormatting sqref="H9:H10">
    <cfRule type="cellIs" dxfId="33" priority="3" operator="equal">
      <formula>"na"</formula>
    </cfRule>
  </conditionalFormatting>
  <conditionalFormatting sqref="H12:H21">
    <cfRule type="cellIs" dxfId="32" priority="2" operator="equal">
      <formula>"na"</formula>
    </cfRule>
  </conditionalFormatting>
  <conditionalFormatting sqref="H23:H29">
    <cfRule type="cellIs" dxfId="31" priority="1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  <ignoredErrors>
    <ignoredError sqref="A2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3"/>
  <sheetViews>
    <sheetView showGridLines="0" workbookViewId="0">
      <selection sqref="A1:H1"/>
    </sheetView>
  </sheetViews>
  <sheetFormatPr defaultColWidth="12.6640625" defaultRowHeight="10.199999999999999" x14ac:dyDescent="0.2"/>
  <cols>
    <col min="1" max="1" width="27.88671875" style="49" customWidth="1"/>
    <col min="2" max="2" width="13" style="49" customWidth="1"/>
    <col min="3" max="3" width="12.109375" style="49" customWidth="1"/>
    <col min="4" max="4" width="14.109375" style="49" customWidth="1"/>
    <col min="5" max="5" width="10.6640625" style="49" customWidth="1"/>
    <col min="6" max="6" width="14.5546875" style="49" customWidth="1"/>
    <col min="7" max="7" width="7.5546875" style="49" customWidth="1"/>
    <col min="8" max="8" width="10.109375" style="49" customWidth="1"/>
    <col min="9" max="16384" width="12.6640625" style="49"/>
  </cols>
  <sheetData>
    <row r="1" spans="1:8" s="48" customFormat="1" ht="19.5" customHeight="1" x14ac:dyDescent="0.25">
      <c r="A1" s="323" t="s">
        <v>62</v>
      </c>
      <c r="B1" s="324"/>
      <c r="C1" s="324"/>
      <c r="D1" s="324"/>
      <c r="E1" s="324"/>
      <c r="F1" s="324"/>
      <c r="G1" s="324"/>
      <c r="H1" s="325"/>
    </row>
    <row r="2" spans="1:8" ht="17.25" customHeight="1" x14ac:dyDescent="0.2">
      <c r="A2" s="326" t="s">
        <v>127</v>
      </c>
      <c r="B2" s="327"/>
      <c r="C2" s="327"/>
      <c r="D2" s="327"/>
      <c r="E2" s="327"/>
      <c r="F2" s="327"/>
      <c r="G2" s="327"/>
      <c r="H2" s="328"/>
    </row>
    <row r="3" spans="1:8" ht="13.5" customHeight="1" x14ac:dyDescent="0.2">
      <c r="A3" s="335"/>
      <c r="B3" s="336" t="s">
        <v>61</v>
      </c>
      <c r="C3" s="336"/>
      <c r="D3" s="336"/>
      <c r="E3" s="336"/>
      <c r="F3" s="336"/>
      <c r="G3" s="337" t="s">
        <v>37</v>
      </c>
      <c r="H3" s="338" t="s">
        <v>60</v>
      </c>
    </row>
    <row r="4" spans="1:8" ht="24" customHeight="1" x14ac:dyDescent="0.2">
      <c r="A4" s="329"/>
      <c r="B4" s="190" t="s">
        <v>56</v>
      </c>
      <c r="C4" s="190" t="s">
        <v>57</v>
      </c>
      <c r="D4" s="190" t="s">
        <v>58</v>
      </c>
      <c r="E4" s="190" t="s">
        <v>59</v>
      </c>
      <c r="F4" s="190" t="s">
        <v>114</v>
      </c>
      <c r="G4" s="332"/>
      <c r="H4" s="334"/>
    </row>
    <row r="5" spans="1:8" ht="12.75" customHeight="1" x14ac:dyDescent="0.2">
      <c r="A5" s="158"/>
      <c r="B5" s="159"/>
      <c r="C5" s="159"/>
      <c r="D5" s="159"/>
      <c r="E5" s="159"/>
      <c r="F5" s="159"/>
      <c r="G5" s="159"/>
      <c r="H5" s="160"/>
    </row>
    <row r="6" spans="1:8" s="136" customFormat="1" ht="12.75" customHeight="1" x14ac:dyDescent="0.2">
      <c r="A6" s="181" t="s">
        <v>37</v>
      </c>
      <c r="B6" s="221">
        <v>99.866653048856278</v>
      </c>
      <c r="C6" s="221">
        <v>7.3377929363979397E-2</v>
      </c>
      <c r="D6" s="222">
        <v>0</v>
      </c>
      <c r="E6" s="221">
        <v>0</v>
      </c>
      <c r="F6" s="221">
        <v>5.9969021779811484E-2</v>
      </c>
      <c r="G6" s="135">
        <v>100</v>
      </c>
      <c r="H6" s="199">
        <v>6812.0000000000855</v>
      </c>
    </row>
    <row r="7" spans="1:8" ht="12.75" customHeight="1" x14ac:dyDescent="0.2">
      <c r="A7" s="196"/>
      <c r="B7" s="164"/>
      <c r="C7" s="164"/>
      <c r="D7" s="164"/>
      <c r="E7" s="164"/>
      <c r="F7" s="164"/>
      <c r="G7" s="89"/>
      <c r="H7" s="166"/>
    </row>
    <row r="8" spans="1:8" ht="12.75" customHeight="1" x14ac:dyDescent="0.2">
      <c r="A8" s="93" t="s">
        <v>45</v>
      </c>
      <c r="B8" s="164"/>
      <c r="C8" s="164"/>
      <c r="D8" s="164"/>
      <c r="E8" s="164"/>
      <c r="F8" s="164"/>
      <c r="G8" s="89"/>
      <c r="H8" s="166"/>
    </row>
    <row r="9" spans="1:8" ht="12.75" customHeight="1" x14ac:dyDescent="0.2">
      <c r="A9" s="95" t="s">
        <v>170</v>
      </c>
      <c r="B9" s="165">
        <v>99.925427826830145</v>
      </c>
      <c r="C9" s="165">
        <v>0</v>
      </c>
      <c r="D9" s="165">
        <v>0</v>
      </c>
      <c r="E9" s="165">
        <v>0</v>
      </c>
      <c r="F9" s="165">
        <v>7.4572173169628803E-2</v>
      </c>
      <c r="G9" s="90">
        <v>100</v>
      </c>
      <c r="H9" s="206">
        <v>4392.1557743868325</v>
      </c>
    </row>
    <row r="10" spans="1:8" ht="12.75" customHeight="1" x14ac:dyDescent="0.2">
      <c r="A10" s="95" t="s">
        <v>171</v>
      </c>
      <c r="B10" s="223">
        <v>99.759973462734294</v>
      </c>
      <c r="C10" s="223">
        <v>0.2065630711004853</v>
      </c>
      <c r="D10" s="165">
        <v>0</v>
      </c>
      <c r="E10" s="165">
        <v>0</v>
      </c>
      <c r="F10" s="165">
        <v>3.3463466165056202E-2</v>
      </c>
      <c r="G10" s="90">
        <v>100</v>
      </c>
      <c r="H10" s="206">
        <v>2419.844225613142</v>
      </c>
    </row>
    <row r="11" spans="1:8" ht="12.75" customHeight="1" x14ac:dyDescent="0.2">
      <c r="A11" s="93" t="s">
        <v>46</v>
      </c>
      <c r="B11" s="165"/>
      <c r="C11" s="165"/>
      <c r="D11" s="165"/>
      <c r="E11" s="165"/>
      <c r="F11" s="165"/>
      <c r="G11" s="165"/>
      <c r="H11" s="225"/>
    </row>
    <row r="12" spans="1:8" ht="12.75" customHeight="1" x14ac:dyDescent="0.2">
      <c r="A12" s="95" t="s">
        <v>47</v>
      </c>
      <c r="B12" s="223">
        <v>99.894409960052258</v>
      </c>
      <c r="C12" s="223">
        <v>0</v>
      </c>
      <c r="D12" s="223">
        <v>0</v>
      </c>
      <c r="E12" s="165">
        <v>0</v>
      </c>
      <c r="F12" s="223">
        <v>0.10559003994778572</v>
      </c>
      <c r="G12" s="165">
        <v>100</v>
      </c>
      <c r="H12" s="206">
        <v>2620.7444893750599</v>
      </c>
    </row>
    <row r="13" spans="1:8" ht="12.75" customHeight="1" x14ac:dyDescent="0.2">
      <c r="A13" s="95" t="s">
        <v>172</v>
      </c>
      <c r="B13" s="223">
        <v>99.43936293048408</v>
      </c>
      <c r="C13" s="223">
        <v>0.45063513919457643</v>
      </c>
      <c r="D13" s="223">
        <v>0</v>
      </c>
      <c r="E13" s="165">
        <v>0</v>
      </c>
      <c r="F13" s="223">
        <v>0.11000193032138753</v>
      </c>
      <c r="G13" s="165">
        <v>100</v>
      </c>
      <c r="H13" s="206">
        <v>736.13594899587486</v>
      </c>
    </row>
    <row r="14" spans="1:8" ht="12.75" customHeight="1" x14ac:dyDescent="0.2">
      <c r="A14" s="95" t="s">
        <v>48</v>
      </c>
      <c r="B14" s="165">
        <v>100</v>
      </c>
      <c r="C14" s="223">
        <v>0</v>
      </c>
      <c r="D14" s="223">
        <v>0</v>
      </c>
      <c r="E14" s="165">
        <v>0</v>
      </c>
      <c r="F14" s="223">
        <v>0</v>
      </c>
      <c r="G14" s="165">
        <v>100</v>
      </c>
      <c r="H14" s="206">
        <v>155.1887966988732</v>
      </c>
    </row>
    <row r="15" spans="1:8" ht="20.399999999999999" x14ac:dyDescent="0.2">
      <c r="A15" s="43" t="s">
        <v>149</v>
      </c>
      <c r="B15" s="165">
        <v>100</v>
      </c>
      <c r="C15" s="223">
        <v>0</v>
      </c>
      <c r="D15" s="223">
        <v>0</v>
      </c>
      <c r="E15" s="165">
        <v>0</v>
      </c>
      <c r="F15" s="223">
        <v>0</v>
      </c>
      <c r="G15" s="165">
        <v>100</v>
      </c>
      <c r="H15" s="206">
        <v>826.04385455662805</v>
      </c>
    </row>
    <row r="16" spans="1:8" ht="12.75" customHeight="1" x14ac:dyDescent="0.2">
      <c r="A16" s="95" t="s">
        <v>50</v>
      </c>
      <c r="B16" s="223">
        <v>99.755090394934641</v>
      </c>
      <c r="C16" s="223">
        <v>0.12155689652798839</v>
      </c>
      <c r="D16" s="223">
        <v>0</v>
      </c>
      <c r="E16" s="165">
        <v>0</v>
      </c>
      <c r="F16" s="223">
        <v>0.1233527085374503</v>
      </c>
      <c r="G16" s="165">
        <v>100</v>
      </c>
      <c r="H16" s="206">
        <v>411.89274456900006</v>
      </c>
    </row>
    <row r="17" spans="1:8" ht="12.75" customHeight="1" x14ac:dyDescent="0.2">
      <c r="A17" s="95" t="s">
        <v>51</v>
      </c>
      <c r="B17" s="223">
        <v>99.800394919837984</v>
      </c>
      <c r="C17" s="223">
        <v>0.19960508016203563</v>
      </c>
      <c r="D17" s="223">
        <v>0</v>
      </c>
      <c r="E17" s="165">
        <v>0</v>
      </c>
      <c r="F17" s="223">
        <v>0</v>
      </c>
      <c r="G17" s="165">
        <v>100</v>
      </c>
      <c r="H17" s="206">
        <v>154.07125317917331</v>
      </c>
    </row>
    <row r="18" spans="1:8" ht="12.75" customHeight="1" x14ac:dyDescent="0.2">
      <c r="A18" s="95" t="s">
        <v>52</v>
      </c>
      <c r="B18" s="223">
        <v>99.807587824255094</v>
      </c>
      <c r="C18" s="223">
        <v>0.19241217574489788</v>
      </c>
      <c r="D18" s="223">
        <v>0</v>
      </c>
      <c r="E18" s="165">
        <v>0</v>
      </c>
      <c r="F18" s="223">
        <v>0</v>
      </c>
      <c r="G18" s="165">
        <v>100</v>
      </c>
      <c r="H18" s="206">
        <v>453.7130775319913</v>
      </c>
    </row>
    <row r="19" spans="1:8" ht="12.75" customHeight="1" x14ac:dyDescent="0.2">
      <c r="A19" s="95" t="s">
        <v>53</v>
      </c>
      <c r="B19" s="165">
        <v>100</v>
      </c>
      <c r="C19" s="223">
        <v>0</v>
      </c>
      <c r="D19" s="223">
        <v>0</v>
      </c>
      <c r="E19" s="165">
        <v>0</v>
      </c>
      <c r="F19" s="223">
        <v>0</v>
      </c>
      <c r="G19" s="165">
        <v>100</v>
      </c>
      <c r="H19" s="206">
        <v>238.04753677557841</v>
      </c>
    </row>
    <row r="20" spans="1:8" ht="12.75" customHeight="1" x14ac:dyDescent="0.2">
      <c r="A20" s="95" t="s">
        <v>54</v>
      </c>
      <c r="B20" s="165">
        <v>100</v>
      </c>
      <c r="C20" s="223">
        <v>0</v>
      </c>
      <c r="D20" s="223">
        <v>0</v>
      </c>
      <c r="E20" s="165">
        <v>0</v>
      </c>
      <c r="F20" s="223">
        <v>0</v>
      </c>
      <c r="G20" s="165">
        <v>100</v>
      </c>
      <c r="H20" s="206">
        <v>780.3016065763502</v>
      </c>
    </row>
    <row r="21" spans="1:8" ht="12.75" customHeight="1" x14ac:dyDescent="0.2">
      <c r="A21" s="95" t="s">
        <v>55</v>
      </c>
      <c r="B21" s="165">
        <v>100</v>
      </c>
      <c r="C21" s="165">
        <v>0</v>
      </c>
      <c r="D21" s="165">
        <v>0</v>
      </c>
      <c r="E21" s="165">
        <v>0</v>
      </c>
      <c r="F21" s="223">
        <v>0</v>
      </c>
      <c r="G21" s="165">
        <v>100</v>
      </c>
      <c r="H21" s="206">
        <v>435.86069174147576</v>
      </c>
    </row>
    <row r="22" spans="1:8" ht="12.75" customHeight="1" x14ac:dyDescent="0.2">
      <c r="A22" s="93" t="s">
        <v>36</v>
      </c>
      <c r="B22" s="164"/>
      <c r="C22" s="164"/>
      <c r="D22" s="164"/>
      <c r="E22" s="164"/>
      <c r="F22" s="164"/>
      <c r="G22" s="165"/>
      <c r="H22" s="206"/>
    </row>
    <row r="23" spans="1:8" ht="12.75" customHeight="1" x14ac:dyDescent="0.2">
      <c r="A23" s="95" t="s">
        <v>1</v>
      </c>
      <c r="B23" s="165">
        <v>100</v>
      </c>
      <c r="C23" s="165">
        <v>0</v>
      </c>
      <c r="D23" s="165">
        <v>0</v>
      </c>
      <c r="E23" s="165">
        <v>0</v>
      </c>
      <c r="F23" s="165">
        <v>0</v>
      </c>
      <c r="G23" s="165">
        <v>100</v>
      </c>
      <c r="H23" s="206">
        <v>532.67485597965879</v>
      </c>
    </row>
    <row r="24" spans="1:8" ht="12.75" customHeight="1" x14ac:dyDescent="0.2">
      <c r="A24" s="95" t="s">
        <v>2</v>
      </c>
      <c r="B24" s="223">
        <v>99.881447943070953</v>
      </c>
      <c r="C24" s="223">
        <v>0.11855205692906029</v>
      </c>
      <c r="D24" s="165">
        <v>0</v>
      </c>
      <c r="E24" s="165">
        <v>0</v>
      </c>
      <c r="F24" s="165">
        <v>0</v>
      </c>
      <c r="G24" s="90">
        <v>100</v>
      </c>
      <c r="H24" s="206">
        <v>782.8684687973265</v>
      </c>
    </row>
    <row r="25" spans="1:8" ht="12.75" customHeight="1" x14ac:dyDescent="0.2">
      <c r="A25" s="95" t="s">
        <v>3</v>
      </c>
      <c r="B25" s="223">
        <v>99.764976885998166</v>
      </c>
      <c r="C25" s="165">
        <v>0</v>
      </c>
      <c r="D25" s="165">
        <v>0</v>
      </c>
      <c r="E25" s="165">
        <v>0</v>
      </c>
      <c r="F25" s="223">
        <v>0.23502311400189516</v>
      </c>
      <c r="G25" s="90">
        <v>100</v>
      </c>
      <c r="H25" s="206">
        <v>1177.4353195057238</v>
      </c>
    </row>
    <row r="26" spans="1:8" ht="12.75" customHeight="1" x14ac:dyDescent="0.2">
      <c r="A26" s="95" t="s">
        <v>4</v>
      </c>
      <c r="B26" s="223">
        <v>99.734970107584942</v>
      </c>
      <c r="C26" s="223">
        <v>0.19794163524066219</v>
      </c>
      <c r="D26" s="165">
        <v>0</v>
      </c>
      <c r="E26" s="165">
        <v>0</v>
      </c>
      <c r="F26" s="223">
        <v>6.7088257174200402E-2</v>
      </c>
      <c r="G26" s="90">
        <v>100</v>
      </c>
      <c r="H26" s="206">
        <v>1207.012654364398</v>
      </c>
    </row>
    <row r="27" spans="1:8" ht="12.75" customHeight="1" x14ac:dyDescent="0.2">
      <c r="A27" s="95" t="s">
        <v>5</v>
      </c>
      <c r="B27" s="223">
        <v>99.955925795438787</v>
      </c>
      <c r="C27" s="165">
        <v>0</v>
      </c>
      <c r="D27" s="165">
        <v>0</v>
      </c>
      <c r="E27" s="165">
        <v>0</v>
      </c>
      <c r="F27" s="223">
        <v>4.4074204561152644E-2</v>
      </c>
      <c r="G27" s="90">
        <v>100</v>
      </c>
      <c r="H27" s="206">
        <v>1152.7850854123576</v>
      </c>
    </row>
    <row r="28" spans="1:8" ht="12.75" customHeight="1" x14ac:dyDescent="0.2">
      <c r="A28" s="95" t="s">
        <v>6</v>
      </c>
      <c r="B28" s="223">
        <v>99.883077698893331</v>
      </c>
      <c r="C28" s="223">
        <v>0.11692230110662903</v>
      </c>
      <c r="D28" s="165">
        <v>0</v>
      </c>
      <c r="E28" s="165">
        <v>0</v>
      </c>
      <c r="F28" s="165">
        <v>0</v>
      </c>
      <c r="G28" s="90">
        <v>100</v>
      </c>
      <c r="H28" s="206">
        <v>1009.6732970186549</v>
      </c>
    </row>
    <row r="29" spans="1:8" ht="12.75" customHeight="1" x14ac:dyDescent="0.2">
      <c r="A29" s="96" t="s">
        <v>7</v>
      </c>
      <c r="B29" s="224">
        <v>99.947271458147583</v>
      </c>
      <c r="C29" s="224">
        <v>5.2728541852369103E-2</v>
      </c>
      <c r="D29" s="224">
        <v>0</v>
      </c>
      <c r="E29" s="224">
        <v>0</v>
      </c>
      <c r="F29" s="224">
        <v>0</v>
      </c>
      <c r="G29" s="91">
        <v>100</v>
      </c>
      <c r="H29" s="257">
        <v>949.55031892188515</v>
      </c>
    </row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</sheetData>
  <mergeCells count="6">
    <mergeCell ref="A1:H1"/>
    <mergeCell ref="A2:H2"/>
    <mergeCell ref="A3:A4"/>
    <mergeCell ref="B3:F3"/>
    <mergeCell ref="G3:G4"/>
    <mergeCell ref="H3:H4"/>
  </mergeCells>
  <conditionalFormatting sqref="H6">
    <cfRule type="cellIs" dxfId="30" priority="5" operator="equal">
      <formula>"na"</formula>
    </cfRule>
  </conditionalFormatting>
  <conditionalFormatting sqref="H22">
    <cfRule type="cellIs" dxfId="29" priority="4" operator="equal">
      <formula>"na"</formula>
    </cfRule>
  </conditionalFormatting>
  <conditionalFormatting sqref="H9:H10">
    <cfRule type="cellIs" dxfId="28" priority="3" operator="equal">
      <formula>"na"</formula>
    </cfRule>
  </conditionalFormatting>
  <conditionalFormatting sqref="H12:H21">
    <cfRule type="cellIs" dxfId="27" priority="2" operator="equal">
      <formula>"na"</formula>
    </cfRule>
  </conditionalFormatting>
  <conditionalFormatting sqref="H23:H29">
    <cfRule type="cellIs" dxfId="26" priority="1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2"/>
  <sheetViews>
    <sheetView showGridLines="0" workbookViewId="0">
      <selection sqref="A1:H1"/>
    </sheetView>
  </sheetViews>
  <sheetFormatPr defaultColWidth="12.6640625" defaultRowHeight="10.199999999999999" x14ac:dyDescent="0.2"/>
  <cols>
    <col min="1" max="1" width="27" style="49" customWidth="1"/>
    <col min="2" max="5" width="10.6640625" style="49" customWidth="1"/>
    <col min="6" max="6" width="14.6640625" style="49" customWidth="1"/>
    <col min="7" max="7" width="9.88671875" style="49" customWidth="1"/>
    <col min="8" max="8" width="11.6640625" style="49" customWidth="1"/>
    <col min="9" max="16384" width="12.6640625" style="49"/>
  </cols>
  <sheetData>
    <row r="1" spans="1:8" s="48" customFormat="1" ht="19.5" customHeight="1" x14ac:dyDescent="0.25">
      <c r="A1" s="323" t="s">
        <v>63</v>
      </c>
      <c r="B1" s="324"/>
      <c r="C1" s="324"/>
      <c r="D1" s="324"/>
      <c r="E1" s="324"/>
      <c r="F1" s="324"/>
      <c r="G1" s="324"/>
      <c r="H1" s="325"/>
    </row>
    <row r="2" spans="1:8" ht="15.6" customHeight="1" x14ac:dyDescent="0.2">
      <c r="A2" s="326" t="s">
        <v>138</v>
      </c>
      <c r="B2" s="327"/>
      <c r="C2" s="327"/>
      <c r="D2" s="327"/>
      <c r="E2" s="327"/>
      <c r="F2" s="327"/>
      <c r="G2" s="327"/>
      <c r="H2" s="328"/>
    </row>
    <row r="3" spans="1:8" ht="13.5" customHeight="1" x14ac:dyDescent="0.2">
      <c r="A3" s="335"/>
      <c r="B3" s="340" t="s">
        <v>61</v>
      </c>
      <c r="C3" s="340"/>
      <c r="D3" s="340"/>
      <c r="E3" s="340"/>
      <c r="F3" s="340"/>
      <c r="G3" s="337" t="s">
        <v>37</v>
      </c>
      <c r="H3" s="338" t="s">
        <v>64</v>
      </c>
    </row>
    <row r="4" spans="1:8" ht="33.6" customHeight="1" x14ac:dyDescent="0.2">
      <c r="A4" s="339"/>
      <c r="B4" s="190" t="s">
        <v>56</v>
      </c>
      <c r="C4" s="190" t="s">
        <v>57</v>
      </c>
      <c r="D4" s="190" t="s">
        <v>58</v>
      </c>
      <c r="E4" s="190" t="s">
        <v>59</v>
      </c>
      <c r="F4" s="190" t="s">
        <v>114</v>
      </c>
      <c r="G4" s="332"/>
      <c r="H4" s="334"/>
    </row>
    <row r="5" spans="1:8" ht="12.75" customHeight="1" x14ac:dyDescent="0.2">
      <c r="A5" s="158"/>
      <c r="B5" s="159"/>
      <c r="C5" s="159"/>
      <c r="D5" s="159"/>
      <c r="E5" s="159"/>
      <c r="F5" s="159"/>
      <c r="G5" s="159"/>
      <c r="H5" s="160"/>
    </row>
    <row r="6" spans="1:8" s="136" customFormat="1" ht="12.75" customHeight="1" x14ac:dyDescent="0.2">
      <c r="A6" s="181" t="s">
        <v>37</v>
      </c>
      <c r="B6" s="221">
        <v>99.948247114486094</v>
      </c>
      <c r="C6" s="221">
        <v>5.1752885514016925E-2</v>
      </c>
      <c r="D6" s="222">
        <v>0</v>
      </c>
      <c r="E6" s="221">
        <v>0</v>
      </c>
      <c r="F6" s="221">
        <v>0</v>
      </c>
      <c r="G6" s="135">
        <v>100</v>
      </c>
      <c r="H6" s="199">
        <v>2696.9999999999818</v>
      </c>
    </row>
    <row r="7" spans="1:8" ht="12.75" customHeight="1" x14ac:dyDescent="0.2">
      <c r="A7" s="196"/>
      <c r="B7" s="164"/>
      <c r="C7" s="164"/>
      <c r="D7" s="164"/>
      <c r="E7" s="164"/>
      <c r="F7" s="164"/>
      <c r="G7" s="89"/>
      <c r="H7" s="166"/>
    </row>
    <row r="8" spans="1:8" ht="12.75" customHeight="1" x14ac:dyDescent="0.2">
      <c r="A8" s="93" t="s">
        <v>45</v>
      </c>
      <c r="B8" s="164"/>
      <c r="C8" s="164"/>
      <c r="D8" s="164"/>
      <c r="E8" s="164"/>
      <c r="F8" s="164"/>
      <c r="G8" s="89"/>
      <c r="H8" s="166"/>
    </row>
    <row r="9" spans="1:8" ht="12.75" customHeight="1" x14ac:dyDescent="0.2">
      <c r="A9" s="95" t="s">
        <v>170</v>
      </c>
      <c r="B9" s="165">
        <v>100</v>
      </c>
      <c r="C9" s="165">
        <v>0</v>
      </c>
      <c r="D9" s="165">
        <v>0</v>
      </c>
      <c r="E9" s="165">
        <v>0</v>
      </c>
      <c r="F9" s="165">
        <v>0</v>
      </c>
      <c r="G9" s="90">
        <v>100</v>
      </c>
      <c r="H9" s="206">
        <v>1651.9163871271114</v>
      </c>
    </row>
    <row r="10" spans="1:8" ht="12.75" customHeight="1" x14ac:dyDescent="0.2">
      <c r="A10" s="95" t="s">
        <v>171</v>
      </c>
      <c r="B10" s="223">
        <v>99.866443669662303</v>
      </c>
      <c r="C10" s="223">
        <v>0.13355633033763806</v>
      </c>
      <c r="D10" s="165">
        <v>0</v>
      </c>
      <c r="E10" s="165">
        <v>0</v>
      </c>
      <c r="F10" s="165">
        <v>0</v>
      </c>
      <c r="G10" s="90">
        <v>100</v>
      </c>
      <c r="H10" s="206">
        <v>1045.0836128728802</v>
      </c>
    </row>
    <row r="11" spans="1:8" ht="12.75" customHeight="1" x14ac:dyDescent="0.2">
      <c r="A11" s="93" t="s">
        <v>46</v>
      </c>
      <c r="B11" s="165"/>
      <c r="C11" s="165"/>
      <c r="D11" s="165"/>
      <c r="E11" s="165"/>
      <c r="F11" s="165"/>
      <c r="G11" s="90"/>
      <c r="H11" s="225"/>
    </row>
    <row r="12" spans="1:8" ht="12.75" customHeight="1" x14ac:dyDescent="0.2">
      <c r="A12" s="95" t="s">
        <v>47</v>
      </c>
      <c r="B12" s="223">
        <v>100</v>
      </c>
      <c r="C12" s="223">
        <v>0</v>
      </c>
      <c r="D12" s="223">
        <v>0</v>
      </c>
      <c r="E12" s="165">
        <v>0</v>
      </c>
      <c r="F12" s="223">
        <v>0</v>
      </c>
      <c r="G12" s="165">
        <v>100</v>
      </c>
      <c r="H12" s="206">
        <v>988.29314423810331</v>
      </c>
    </row>
    <row r="13" spans="1:8" ht="12.75" customHeight="1" x14ac:dyDescent="0.2">
      <c r="A13" s="95" t="s">
        <v>172</v>
      </c>
      <c r="B13" s="223">
        <v>100</v>
      </c>
      <c r="C13" s="223">
        <v>0</v>
      </c>
      <c r="D13" s="223">
        <v>0</v>
      </c>
      <c r="E13" s="165">
        <v>0</v>
      </c>
      <c r="F13" s="223">
        <v>0</v>
      </c>
      <c r="G13" s="165">
        <v>100</v>
      </c>
      <c r="H13" s="206">
        <v>274.53370006835462</v>
      </c>
    </row>
    <row r="14" spans="1:8" ht="12.75" customHeight="1" x14ac:dyDescent="0.2">
      <c r="A14" s="95" t="s">
        <v>48</v>
      </c>
      <c r="B14" s="165">
        <v>100</v>
      </c>
      <c r="C14" s="223">
        <v>0</v>
      </c>
      <c r="D14" s="223">
        <v>0</v>
      </c>
      <c r="E14" s="165">
        <v>0</v>
      </c>
      <c r="F14" s="223">
        <v>0</v>
      </c>
      <c r="G14" s="165">
        <v>100</v>
      </c>
      <c r="H14" s="206">
        <v>66.003747205081794</v>
      </c>
    </row>
    <row r="15" spans="1:8" ht="26.25" customHeight="1" x14ac:dyDescent="0.2">
      <c r="A15" s="43" t="s">
        <v>153</v>
      </c>
      <c r="B15" s="165">
        <v>100</v>
      </c>
      <c r="C15" s="223">
        <v>0</v>
      </c>
      <c r="D15" s="223">
        <v>0</v>
      </c>
      <c r="E15" s="165">
        <v>0</v>
      </c>
      <c r="F15" s="223">
        <v>0</v>
      </c>
      <c r="G15" s="165">
        <v>100</v>
      </c>
      <c r="H15" s="206">
        <v>347.34025166341297</v>
      </c>
    </row>
    <row r="16" spans="1:8" ht="12.75" customHeight="1" x14ac:dyDescent="0.2">
      <c r="A16" s="95" t="s">
        <v>50</v>
      </c>
      <c r="B16" s="223">
        <v>99.606320696748725</v>
      </c>
      <c r="C16" s="223">
        <v>0.39367930325128941</v>
      </c>
      <c r="D16" s="223">
        <v>0</v>
      </c>
      <c r="E16" s="165">
        <v>0</v>
      </c>
      <c r="F16" s="223">
        <v>0</v>
      </c>
      <c r="G16" s="165">
        <v>100</v>
      </c>
      <c r="H16" s="206">
        <v>185.24528772271785</v>
      </c>
    </row>
    <row r="17" spans="1:10" ht="12.75" customHeight="1" x14ac:dyDescent="0.2">
      <c r="A17" s="95" t="s">
        <v>51</v>
      </c>
      <c r="B17" s="223">
        <v>100</v>
      </c>
      <c r="C17" s="223">
        <v>0</v>
      </c>
      <c r="D17" s="223">
        <v>0</v>
      </c>
      <c r="E17" s="165">
        <v>0</v>
      </c>
      <c r="F17" s="223">
        <v>0</v>
      </c>
      <c r="G17" s="165">
        <v>100</v>
      </c>
      <c r="H17" s="206">
        <v>63.103350473627209</v>
      </c>
    </row>
    <row r="18" spans="1:10" ht="12.75" customHeight="1" x14ac:dyDescent="0.2">
      <c r="A18" s="95" t="s">
        <v>52</v>
      </c>
      <c r="B18" s="223">
        <v>100</v>
      </c>
      <c r="C18" s="223">
        <v>0</v>
      </c>
      <c r="D18" s="223">
        <v>0</v>
      </c>
      <c r="E18" s="165">
        <v>0</v>
      </c>
      <c r="F18" s="223">
        <v>0</v>
      </c>
      <c r="G18" s="165">
        <v>100</v>
      </c>
      <c r="H18" s="206">
        <v>204.0251010226867</v>
      </c>
    </row>
    <row r="19" spans="1:10" ht="12.75" customHeight="1" x14ac:dyDescent="0.2">
      <c r="A19" s="95" t="s">
        <v>53</v>
      </c>
      <c r="B19" s="165">
        <v>100</v>
      </c>
      <c r="C19" s="223">
        <v>0</v>
      </c>
      <c r="D19" s="223">
        <v>0</v>
      </c>
      <c r="E19" s="165">
        <v>0</v>
      </c>
      <c r="F19" s="223">
        <v>0</v>
      </c>
      <c r="G19" s="165">
        <v>100</v>
      </c>
      <c r="H19" s="206">
        <v>90.320363216676398</v>
      </c>
    </row>
    <row r="20" spans="1:10" ht="12.75" customHeight="1" x14ac:dyDescent="0.2">
      <c r="A20" s="95" t="s">
        <v>54</v>
      </c>
      <c r="B20" s="165">
        <v>100</v>
      </c>
      <c r="C20" s="223">
        <v>0</v>
      </c>
      <c r="D20" s="223">
        <v>0</v>
      </c>
      <c r="E20" s="165">
        <v>0</v>
      </c>
      <c r="F20" s="223">
        <v>0</v>
      </c>
      <c r="G20" s="165">
        <v>100</v>
      </c>
      <c r="H20" s="206">
        <v>297.17506376240084</v>
      </c>
    </row>
    <row r="21" spans="1:10" ht="12.75" customHeight="1" x14ac:dyDescent="0.2">
      <c r="A21" s="95" t="s">
        <v>55</v>
      </c>
      <c r="B21" s="165">
        <v>99.631684903391474</v>
      </c>
      <c r="C21" s="165">
        <v>0.36831509660852774</v>
      </c>
      <c r="D21" s="165">
        <v>0</v>
      </c>
      <c r="E21" s="165">
        <v>0</v>
      </c>
      <c r="F21" s="223">
        <v>0</v>
      </c>
      <c r="G21" s="165">
        <v>100</v>
      </c>
      <c r="H21" s="206">
        <v>180.95999062693838</v>
      </c>
      <c r="J21" s="69"/>
    </row>
    <row r="22" spans="1:10" ht="12.75" customHeight="1" x14ac:dyDescent="0.2">
      <c r="A22" s="93" t="s">
        <v>36</v>
      </c>
      <c r="B22" s="179"/>
      <c r="C22" s="179"/>
      <c r="D22" s="179"/>
      <c r="E22" s="179"/>
      <c r="F22" s="179"/>
      <c r="G22" s="165"/>
      <c r="H22" s="206"/>
      <c r="J22" s="69"/>
    </row>
    <row r="23" spans="1:10" ht="12.75" customHeight="1" x14ac:dyDescent="0.2">
      <c r="A23" s="95" t="s">
        <v>1</v>
      </c>
      <c r="B23" s="182">
        <v>100</v>
      </c>
      <c r="C23" s="182">
        <v>0</v>
      </c>
      <c r="D23" s="182">
        <v>0</v>
      </c>
      <c r="E23" s="182">
        <v>0</v>
      </c>
      <c r="F23" s="182">
        <v>0</v>
      </c>
      <c r="G23" s="165">
        <v>100</v>
      </c>
      <c r="H23" s="206">
        <v>358.96868128749225</v>
      </c>
      <c r="J23" s="69"/>
    </row>
    <row r="24" spans="1:10" ht="12.75" customHeight="1" x14ac:dyDescent="0.2">
      <c r="A24" s="95" t="s">
        <v>2</v>
      </c>
      <c r="B24" s="223">
        <v>99.803794468732136</v>
      </c>
      <c r="C24" s="223">
        <v>0.1962055312678162</v>
      </c>
      <c r="D24" s="182">
        <v>0</v>
      </c>
      <c r="E24" s="182">
        <v>0</v>
      </c>
      <c r="F24" s="182">
        <v>0</v>
      </c>
      <c r="G24" s="90">
        <v>100</v>
      </c>
      <c r="H24" s="206">
        <v>339.69631742472632</v>
      </c>
      <c r="J24" s="69"/>
    </row>
    <row r="25" spans="1:10" ht="12.75" customHeight="1" x14ac:dyDescent="0.2">
      <c r="A25" s="95" t="s">
        <v>3</v>
      </c>
      <c r="B25" s="223">
        <v>100</v>
      </c>
      <c r="C25" s="182">
        <v>0</v>
      </c>
      <c r="D25" s="182">
        <v>0</v>
      </c>
      <c r="E25" s="182">
        <v>0</v>
      </c>
      <c r="F25" s="223">
        <v>0</v>
      </c>
      <c r="G25" s="90">
        <v>100</v>
      </c>
      <c r="H25" s="206">
        <v>397.07097699193207</v>
      </c>
      <c r="J25" s="69"/>
    </row>
    <row r="26" spans="1:10" ht="12.75" customHeight="1" x14ac:dyDescent="0.2">
      <c r="A26" s="95" t="s">
        <v>4</v>
      </c>
      <c r="B26" s="223">
        <v>99.838443812696781</v>
      </c>
      <c r="C26" s="223">
        <v>0.16155618730319465</v>
      </c>
      <c r="D26" s="182">
        <v>0</v>
      </c>
      <c r="E26" s="182">
        <v>0</v>
      </c>
      <c r="F26" s="223">
        <v>0</v>
      </c>
      <c r="G26" s="90">
        <v>100</v>
      </c>
      <c r="H26" s="206">
        <v>451.40478380070181</v>
      </c>
      <c r="J26" s="69"/>
    </row>
    <row r="27" spans="1:10" ht="12.75" customHeight="1" x14ac:dyDescent="0.2">
      <c r="A27" s="95" t="s">
        <v>5</v>
      </c>
      <c r="B27" s="223">
        <v>100</v>
      </c>
      <c r="C27" s="182">
        <v>0</v>
      </c>
      <c r="D27" s="182">
        <v>0</v>
      </c>
      <c r="E27" s="182">
        <v>0</v>
      </c>
      <c r="F27" s="223">
        <v>0</v>
      </c>
      <c r="G27" s="90">
        <v>100</v>
      </c>
      <c r="H27" s="206">
        <v>357.13101587513063</v>
      </c>
      <c r="J27" s="69"/>
    </row>
    <row r="28" spans="1:10" ht="12.75" customHeight="1" x14ac:dyDescent="0.2">
      <c r="A28" s="95" t="s">
        <v>6</v>
      </c>
      <c r="B28" s="223">
        <v>100</v>
      </c>
      <c r="C28" s="223">
        <v>0</v>
      </c>
      <c r="D28" s="182">
        <v>0</v>
      </c>
      <c r="E28" s="182">
        <v>0</v>
      </c>
      <c r="F28" s="182">
        <v>0</v>
      </c>
      <c r="G28" s="90">
        <v>100</v>
      </c>
      <c r="H28" s="206">
        <v>404.71137314402768</v>
      </c>
      <c r="J28" s="69"/>
    </row>
    <row r="29" spans="1:10" ht="12.75" customHeight="1" x14ac:dyDescent="0.2">
      <c r="A29" s="96" t="s">
        <v>7</v>
      </c>
      <c r="B29" s="183">
        <v>100</v>
      </c>
      <c r="C29" s="183">
        <v>0</v>
      </c>
      <c r="D29" s="183">
        <v>0</v>
      </c>
      <c r="E29" s="183">
        <v>0</v>
      </c>
      <c r="F29" s="183">
        <v>0</v>
      </c>
      <c r="G29" s="91">
        <v>100</v>
      </c>
      <c r="H29" s="257">
        <v>388.01685147599028</v>
      </c>
      <c r="J29" s="69"/>
    </row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mergeCells count="6">
    <mergeCell ref="A1:H1"/>
    <mergeCell ref="A2:H2"/>
    <mergeCell ref="A3:A4"/>
    <mergeCell ref="B3:F3"/>
    <mergeCell ref="G3:G4"/>
    <mergeCell ref="H3:H4"/>
  </mergeCells>
  <conditionalFormatting sqref="H6">
    <cfRule type="cellIs" dxfId="25" priority="5" operator="equal">
      <formula>"na"</formula>
    </cfRule>
  </conditionalFormatting>
  <conditionalFormatting sqref="H9:H10">
    <cfRule type="cellIs" dxfId="24" priority="4" operator="equal">
      <formula>"na"</formula>
    </cfRule>
  </conditionalFormatting>
  <conditionalFormatting sqref="H12:H21">
    <cfRule type="cellIs" dxfId="23" priority="3" operator="equal">
      <formula>"na"</formula>
    </cfRule>
  </conditionalFormatting>
  <conditionalFormatting sqref="H22">
    <cfRule type="cellIs" dxfId="22" priority="2" operator="equal">
      <formula>"na"</formula>
    </cfRule>
  </conditionalFormatting>
  <conditionalFormatting sqref="H23:H29">
    <cfRule type="cellIs" dxfId="21" priority="1" operator="equal">
      <formula>"na"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DQ.IDX</vt:lpstr>
      <vt:lpstr>1.1</vt:lpstr>
      <vt:lpstr>1.2W</vt:lpstr>
      <vt:lpstr>1.2M</vt:lpstr>
      <vt:lpstr>1.3</vt:lpstr>
      <vt:lpstr>1.4</vt:lpstr>
      <vt:lpstr>2.1</vt:lpstr>
      <vt:lpstr>2.2W</vt:lpstr>
      <vt:lpstr>2.2M</vt:lpstr>
      <vt:lpstr>2.3</vt:lpstr>
      <vt:lpstr>2.4</vt:lpstr>
      <vt:lpstr>2.5</vt:lpstr>
      <vt:lpstr>3.2</vt:lpstr>
      <vt:lpstr>3.3W</vt:lpstr>
      <vt:lpstr>3.3M</vt:lpstr>
      <vt:lpstr>3.4</vt:lpstr>
      <vt:lpstr>3.5</vt:lpstr>
      <vt:lpstr>3.6</vt:lpstr>
      <vt:lpstr>3.7</vt:lpstr>
      <vt:lpstr>4.2</vt:lpstr>
      <vt:lpstr>5.1</vt:lpstr>
      <vt:lpstr>6.1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zezva sanikidze</cp:lastModifiedBy>
  <cp:lastPrinted>2017-11-07T11:57:05Z</cp:lastPrinted>
  <dcterms:created xsi:type="dcterms:W3CDTF">2005-06-06T15:06:05Z</dcterms:created>
  <dcterms:modified xsi:type="dcterms:W3CDTF">2020-05-11T00:02:46Z</dcterms:modified>
</cp:coreProperties>
</file>