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24226"/>
  <mc:AlternateContent xmlns:mc="http://schemas.openxmlformats.org/markup-compatibility/2006">
    <mc:Choice Requires="x15">
      <x15ac:absPath xmlns:x15ac="http://schemas.microsoft.com/office/spreadsheetml/2010/11/ac" url="C:\Users\zsanikidze\Desktop\MICS საიტის გადადარება\"/>
    </mc:Choice>
  </mc:AlternateContent>
  <xr:revisionPtr revIDLastSave="0" documentId="13_ncr:1_{FB9BA567-410C-4B58-AE84-8AB91EF68284}" xr6:coauthVersionLast="45" xr6:coauthVersionMax="45" xr10:uidLastSave="{00000000-0000-0000-0000-000000000000}"/>
  <bookViews>
    <workbookView xWindow="-108" yWindow="-108" windowWidth="23256" windowHeight="12576" tabRatio="938" xr2:uid="{00000000-000D-0000-FFFF-FFFF00000000}"/>
  </bookViews>
  <sheets>
    <sheet name="DQ.IDX" sheetId="39" r:id="rId1"/>
    <sheet name="1.1" sheetId="2" r:id="rId2"/>
    <sheet name="1.2W" sheetId="3" r:id="rId3"/>
    <sheet name="1.2M" sheetId="36" r:id="rId4"/>
    <sheet name="1.3" sheetId="11" r:id="rId5"/>
    <sheet name="1.4" sheetId="53" r:id="rId6"/>
    <sheet name="2.1" sheetId="47" r:id="rId7"/>
    <sheet name="2.2W" sheetId="40" r:id="rId8"/>
    <sheet name="2.2M" sheetId="41" r:id="rId9"/>
    <sheet name="2.3" sheetId="63" r:id="rId10"/>
    <sheet name="2.4" sheetId="43" r:id="rId11"/>
    <sheet name="2.5" sheetId="44" r:id="rId12"/>
    <sheet name="3.2" sheetId="62" r:id="rId13"/>
    <sheet name="3.3W" sheetId="56" r:id="rId14"/>
    <sheet name="3.3M" sheetId="61" r:id="rId15"/>
    <sheet name="3.4" sheetId="28" r:id="rId16"/>
    <sheet name="3.5" sheetId="48" r:id="rId17"/>
    <sheet name="3.6" sheetId="49" r:id="rId18"/>
    <sheet name="3.7" sheetId="20" r:id="rId19"/>
    <sheet name="4.2" sheetId="59" r:id="rId20"/>
    <sheet name="5.1" sheetId="13" r:id="rId21"/>
    <sheet name="6.1" sheetId="10" r:id="rId22"/>
  </sheets>
  <externalReferences>
    <externalReference r:id="rId23"/>
  </externalReferenc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39" l="1"/>
  <c r="A20" i="39" l="1"/>
  <c r="A26" i="39" l="1"/>
  <c r="A19" i="39" l="1"/>
  <c r="A9" i="39" l="1"/>
  <c r="A30" i="39" l="1"/>
  <c r="A28" i="39"/>
  <c r="A24" i="39"/>
  <c r="A23" i="39"/>
  <c r="A22" i="39"/>
  <c r="A21" i="39"/>
  <c r="A16" i="39"/>
  <c r="A15" i="39"/>
  <c r="A13" i="39"/>
  <c r="A12" i="39"/>
  <c r="A11" i="39"/>
  <c r="A8" i="39"/>
  <c r="A7" i="39"/>
  <c r="A6" i="39"/>
  <c r="A5" i="39"/>
  <c r="A12" i="13" l="1"/>
  <c r="A13" i="13" s="1"/>
  <c r="A14" i="13" s="1"/>
  <c r="A15" i="13" s="1"/>
  <c r="A16" i="13" s="1"/>
  <c r="A17" i="13" s="1"/>
  <c r="A18" i="13" s="1"/>
  <c r="A19" i="13" s="1"/>
  <c r="A20" i="13" s="1"/>
  <c r="A21" i="13" s="1"/>
  <c r="A22" i="13" s="1"/>
  <c r="A23" i="13" s="1"/>
  <c r="A24" i="13" s="1"/>
  <c r="A25" i="13" s="1"/>
  <c r="A26" i="13" s="1"/>
  <c r="A27" i="13" s="1"/>
  <c r="G12" i="2"/>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alcChain>
</file>

<file path=xl/sharedStrings.xml><?xml version="1.0" encoding="utf-8"?>
<sst xmlns="http://schemas.openxmlformats.org/spreadsheetml/2006/main" count="550" uniqueCount="219">
  <si>
    <t>50-54</t>
  </si>
  <si>
    <t>Number</t>
  </si>
  <si>
    <t>Total</t>
  </si>
  <si>
    <t>Age</t>
  </si>
  <si>
    <t>Males</t>
  </si>
  <si>
    <t>Females</t>
  </si>
  <si>
    <t>Percent</t>
  </si>
  <si>
    <t>15-19</t>
  </si>
  <si>
    <t>20-24</t>
  </si>
  <si>
    <t>25-29</t>
  </si>
  <si>
    <t>30-34</t>
  </si>
  <si>
    <t>35-39</t>
  </si>
  <si>
    <t>40-44</t>
  </si>
  <si>
    <t>45-49</t>
  </si>
  <si>
    <t>Number of women</t>
  </si>
  <si>
    <t>10-14</t>
  </si>
  <si>
    <t>na</t>
  </si>
  <si>
    <t>Sex ratio</t>
  </si>
  <si>
    <t>Children Ever Born</t>
  </si>
  <si>
    <t>Children Living</t>
  </si>
  <si>
    <t>0</t>
  </si>
  <si>
    <t>1</t>
  </si>
  <si>
    <t>2</t>
  </si>
  <si>
    <t>Not attending school</t>
  </si>
  <si>
    <t>85+</t>
  </si>
  <si>
    <t>Percentage of eligible women interviewed (Completion rate)</t>
  </si>
  <si>
    <t>Number of children under 5</t>
  </si>
  <si>
    <t>Higher than secondary</t>
  </si>
  <si>
    <t>Weight</t>
  </si>
  <si>
    <t>Height or length</t>
  </si>
  <si>
    <t>Region</t>
  </si>
  <si>
    <t>Urban</t>
  </si>
  <si>
    <t>Rural</t>
  </si>
  <si>
    <t>Poorest</t>
  </si>
  <si>
    <t>Second</t>
  </si>
  <si>
    <t>Middle</t>
  </si>
  <si>
    <t>Fourth</t>
  </si>
  <si>
    <t>Richest</t>
  </si>
  <si>
    <t>Interviewed women age 15-49 years</t>
  </si>
  <si>
    <t>Weight not measured</t>
  </si>
  <si>
    <t>Incomplete date of birth</t>
  </si>
  <si>
    <t>Valid weight and date of birth</t>
  </si>
  <si>
    <t>Reason for exclusion from analysis</t>
  </si>
  <si>
    <t>Observed</t>
  </si>
  <si>
    <t>Not observed</t>
  </si>
  <si>
    <t>No permission to see</t>
  </si>
  <si>
    <t>Ratio of 5 to 4</t>
  </si>
  <si>
    <t>Date of last birth</t>
  </si>
  <si>
    <t>Percent of children excluded from analysis</t>
  </si>
  <si>
    <t>Flagged cases (outliers)</t>
  </si>
  <si>
    <t>Age at beginning of school year</t>
  </si>
  <si>
    <t>Number of household members</t>
  </si>
  <si>
    <t>Total (0-4)</t>
  </si>
  <si>
    <t>Total (15-49)</t>
  </si>
  <si>
    <t>Household population of women age 10-54 years</t>
  </si>
  <si>
    <t>Currently attending</t>
  </si>
  <si>
    <t>Not in the dwelling, plot or yard</t>
  </si>
  <si>
    <t>Sex ratio at birth</t>
  </si>
  <si>
    <t>Area</t>
  </si>
  <si>
    <t>Household population of children 0-7 years</t>
  </si>
  <si>
    <t>Children Deceased</t>
  </si>
  <si>
    <t>Household population of men age 10-54 years</t>
  </si>
  <si>
    <t>Interviewed men age 15-49 years</t>
  </si>
  <si>
    <t>Percentage of eligible men interviewed (Completion rate)</t>
  </si>
  <si>
    <t>na: not applicable</t>
  </si>
  <si>
    <t>Age only</t>
  </si>
  <si>
    <t>Year of birth only</t>
  </si>
  <si>
    <t>Year of birth and age</t>
  </si>
  <si>
    <t>Year and month of birth</t>
  </si>
  <si>
    <t>Completed years since first birth only</t>
  </si>
  <si>
    <t>Under-5s with completed interviews</t>
  </si>
  <si>
    <t>Percentage of eligible under-5s with completed interviews 
(Completion rate)</t>
  </si>
  <si>
    <t>0-4</t>
  </si>
  <si>
    <t>5-14</t>
  </si>
  <si>
    <t>15-24</t>
  </si>
  <si>
    <t>25-49</t>
  </si>
  <si>
    <t>50-64</t>
  </si>
  <si>
    <t>65-84</t>
  </si>
  <si>
    <t>Completeness of reporting of date of birth and age</t>
  </si>
  <si>
    <t>Completeness of reporting of date of birth</t>
  </si>
  <si>
    <t>Valid length/height and date of birth</t>
  </si>
  <si>
    <t>Valid weight and length/height</t>
  </si>
  <si>
    <t>Weight and length/height not measured</t>
  </si>
  <si>
    <t>Other reason</t>
  </si>
  <si>
    <t>Weight not measured and incomplete date of birth</t>
  </si>
  <si>
    <t>Length/Height not measured</t>
  </si>
  <si>
    <t>Length/Height not measured, incomplete date of birth</t>
  </si>
  <si>
    <t>Sons</t>
  </si>
  <si>
    <t>5-9</t>
  </si>
  <si>
    <t>Wealth index quintile</t>
  </si>
  <si>
    <t>Primary school</t>
  </si>
  <si>
    <t>Grade</t>
  </si>
  <si>
    <t>Lower secondary school</t>
  </si>
  <si>
    <t>Ratio of 2 to 1</t>
  </si>
  <si>
    <t>5</t>
  </si>
  <si>
    <t>6</t>
  </si>
  <si>
    <t>7</t>
  </si>
  <si>
    <t>5-17s with completed interviews</t>
  </si>
  <si>
    <t>Percentage of eligible 5-17s with completed interviews 
(Completion rate)</t>
  </si>
  <si>
    <t>Ratio of 6 to 7</t>
  </si>
  <si>
    <t>Ratios</t>
  </si>
  <si>
    <t>10-14 to 15-19</t>
  </si>
  <si>
    <t>50-54 to 45-49</t>
  </si>
  <si>
    <t>Ratio of 4 to 5</t>
  </si>
  <si>
    <t>Ratio of 18 to 17</t>
  </si>
  <si>
    <t>Upper secondary school</t>
  </si>
  <si>
    <t>DQ.2. Birth date reporting</t>
  </si>
  <si>
    <t>DQ.4. Observations</t>
  </si>
  <si>
    <t>DQ.5. School attendance</t>
  </si>
  <si>
    <t>Contents by section</t>
  </si>
  <si>
    <t>Table DQ.1.2W: Age distribution of eligible and interviewed women</t>
  </si>
  <si>
    <t>Table DQ.1.2M: Age distribution of eligible and interviewed men</t>
  </si>
  <si>
    <t>Table DQ.5.1: School attendance by single age</t>
  </si>
  <si>
    <t>Table DQ.6.1: Sex ratio at birth among children ever born and living</t>
  </si>
  <si>
    <t>Table DQ.1.1: Age distribution of household population</t>
  </si>
  <si>
    <r>
      <t>24</t>
    </r>
    <r>
      <rPr>
        <vertAlign val="superscript"/>
        <sz val="8"/>
        <rFont val="Arial"/>
        <family val="2"/>
      </rPr>
      <t>A</t>
    </r>
  </si>
  <si>
    <r>
      <rPr>
        <vertAlign val="superscript"/>
        <sz val="8"/>
        <rFont val="Arial"/>
        <family val="2"/>
      </rPr>
      <t xml:space="preserve">A </t>
    </r>
    <r>
      <rPr>
        <sz val="8"/>
        <rFont val="Arial"/>
        <family val="2"/>
      </rPr>
      <t>Those age 25 at the time of interview who were age 24 at beginning of school year are excluded as current attendance was only collected for those age 5-24 at the time of interview</t>
    </r>
  </si>
  <si>
    <t>Age (in months)</t>
  </si>
  <si>
    <t>&lt;6</t>
  </si>
  <si>
    <t>6-11</t>
  </si>
  <si>
    <t>12-23</t>
  </si>
  <si>
    <t>24-35</t>
  </si>
  <si>
    <t>36-47</t>
  </si>
  <si>
    <t>48-59</t>
  </si>
  <si>
    <t>Digit</t>
  </si>
  <si>
    <t>Number of households with at least one household member age 3-20 years</t>
  </si>
  <si>
    <t>Table DQ.1.3: Age distribution of young children in households and under-5 questionnaires</t>
  </si>
  <si>
    <t>Number of selected children age 5-17 years</t>
  </si>
  <si>
    <t>15-17</t>
  </si>
  <si>
    <r>
      <t>Percent with missing/ incomplete information</t>
    </r>
    <r>
      <rPr>
        <vertAlign val="superscript"/>
        <sz val="8"/>
        <rFont val="Arial"/>
        <family val="2"/>
      </rPr>
      <t>A</t>
    </r>
  </si>
  <si>
    <r>
      <rPr>
        <vertAlign val="superscript"/>
        <sz val="8"/>
        <rFont val="Arial"/>
        <family val="2"/>
      </rPr>
      <t xml:space="preserve">A </t>
    </r>
    <r>
      <rPr>
        <sz val="8"/>
        <rFont val="Arial"/>
        <family val="2"/>
      </rPr>
      <t>Includes "Don't know" responses</t>
    </r>
  </si>
  <si>
    <t>Ever married (age 15-49 years)</t>
  </si>
  <si>
    <t>Number of households</t>
  </si>
  <si>
    <t>Fixed facility</t>
  </si>
  <si>
    <t>Mobile object</t>
  </si>
  <si>
    <t>DQ.1. Age distribution</t>
  </si>
  <si>
    <t>Table DQ.1.4: Age distribution of children age 3-20 in households and 5-17 questionnaires</t>
  </si>
  <si>
    <t>Total number of households in sample</t>
  </si>
  <si>
    <t>Percentage of positive blank tests</t>
  </si>
  <si>
    <t>Number of blank tests completed</t>
  </si>
  <si>
    <r>
      <t>Number of households selected for blank test</t>
    </r>
    <r>
      <rPr>
        <vertAlign val="superscript"/>
        <sz val="8"/>
        <rFont val="Arial"/>
        <family val="2"/>
      </rPr>
      <t>A</t>
    </r>
  </si>
  <si>
    <r>
      <rPr>
        <vertAlign val="superscript"/>
        <sz val="8"/>
        <rFont val="Arial"/>
        <family val="2"/>
      </rPr>
      <t xml:space="preserve">A </t>
    </r>
    <r>
      <rPr>
        <sz val="8"/>
        <rFont val="Arial"/>
        <family val="2"/>
      </rPr>
      <t>One blank test (a test of uncontaminated water) was designed to be performed in each cluster. For practical reasons, the blank test was assigned to one of the households selected for water quality testing.</t>
    </r>
  </si>
  <si>
    <t>Table DQ.3.2: Completeness and quality of information of water quality testing</t>
  </si>
  <si>
    <t>In all households</t>
  </si>
  <si>
    <t>In selected households</t>
  </si>
  <si>
    <t>Only month missing</t>
  </si>
  <si>
    <t>Both month and year missing</t>
  </si>
  <si>
    <t>Age at first marriage/union missing</t>
  </si>
  <si>
    <t>Table DQ.2.2W: Birth date and age reporting (women)</t>
  </si>
  <si>
    <t>Table DQ.2.2M: Birth date and age reporting (men)</t>
  </si>
  <si>
    <t>Table DQ.2.1: Birth date reporting (household population)</t>
  </si>
  <si>
    <t>Table DQ.2.5: Birth date reporting (children age 5-17 years)</t>
  </si>
  <si>
    <t>Table DQ.2.4: Birth date and age reporting (children under age 5 years)</t>
  </si>
  <si>
    <t>Date of first marriage/union missing</t>
  </si>
  <si>
    <t>Table DQ.3.4: Completeness of information for anthropometric indicators: Underweight</t>
  </si>
  <si>
    <t>Table DQ.3.5: Completeness of information for anthropometric indicators: Stunting</t>
  </si>
  <si>
    <t>Table DQ.3.6: Completeness of information for anthropometric indicators: Wasting and overweight</t>
  </si>
  <si>
    <t>Table DQ.3.7: Heaping in anthropometric measurements</t>
  </si>
  <si>
    <t>Percentage of households:</t>
  </si>
  <si>
    <t>With completed Water Quality Testing questionnaire</t>
  </si>
  <si>
    <t>Selected for Water Quality Testing questionnaire</t>
  </si>
  <si>
    <t>Number of men</t>
  </si>
  <si>
    <t>Missing/DK/Other</t>
  </si>
  <si>
    <t>DQ.3 Completeness and measurements</t>
  </si>
  <si>
    <t>DQ.6. Birth history</t>
  </si>
  <si>
    <t>Table DQ.4.2: Observation handwashing facility</t>
  </si>
  <si>
    <t>Handwashing facility</t>
  </si>
  <si>
    <t>Appendix D. Data quality tables</t>
  </si>
  <si>
    <r>
      <t>Percent distribution of children selected for interview</t>
    </r>
    <r>
      <rPr>
        <b/>
        <vertAlign val="superscript"/>
        <sz val="8"/>
        <rFont val="Arial"/>
        <family val="2"/>
      </rPr>
      <t>A</t>
    </r>
  </si>
  <si>
    <t>Ratio of 15 to 14</t>
  </si>
  <si>
    <r>
      <rPr>
        <vertAlign val="superscript"/>
        <sz val="8"/>
        <rFont val="Arial"/>
        <family val="2"/>
      </rPr>
      <t>A</t>
    </r>
    <r>
      <rPr>
        <sz val="8"/>
        <rFont val="Arial"/>
        <family val="2"/>
      </rPr>
      <t xml:space="preserve"> Number of cases are used to calculate the ‘Ratio of 6 to 7’ and ‘Ratio of 15 to14’</t>
    </r>
  </si>
  <si>
    <t>Daughters</t>
  </si>
  <si>
    <t>Date of first live birth</t>
  </si>
  <si>
    <t>Number of most recent live births</t>
  </si>
  <si>
    <t>Number of first live births</t>
  </si>
  <si>
    <t>Table DQ.2.3: Birth date reporting (live births)</t>
  </si>
  <si>
    <t>Number of  children under 5</t>
  </si>
  <si>
    <t>Number of household members age 3-24 years</t>
  </si>
  <si>
    <t>Tbilisi</t>
  </si>
  <si>
    <t>Adjara A.R</t>
  </si>
  <si>
    <t>Guria</t>
  </si>
  <si>
    <t>Khakheti</t>
  </si>
  <si>
    <t>Mtkheta-Mtianeti</t>
  </si>
  <si>
    <t>Samegrelo-Zemo Svaneti</t>
  </si>
  <si>
    <t>Samtskhe-Javakheti</t>
  </si>
  <si>
    <t>Kvemo Kartli</t>
  </si>
  <si>
    <t>Shida Kartli</t>
  </si>
  <si>
    <t>Percent distribution of selected children age 5-17 years by completeness of date of birth information, 2018 Georgia MICS</t>
  </si>
  <si>
    <t>Percentage of households with complete water quality test for:</t>
  </si>
  <si>
    <t>Number of households selected for Water Quality Testing Questionnaire</t>
  </si>
  <si>
    <t>Household drinking water</t>
  </si>
  <si>
    <t>Source of drinking water</t>
  </si>
  <si>
    <t>Percent distribution of first and most recent live births to women age 15-49 years by completeness of date of birth (unimputed), 2018 Georgia MICS</t>
  </si>
  <si>
    <r>
      <t>Table DQ.3.3W: Completeness of information on dates of marriage/union</t>
    </r>
    <r>
      <rPr>
        <b/>
        <sz val="10"/>
        <color theme="0"/>
        <rFont val="Arial"/>
        <family val="2"/>
      </rPr>
      <t xml:space="preserve"> (women)</t>
    </r>
  </si>
  <si>
    <t>Table DQ.3.3M: Completeness of information on dates of marriage/union (men)</t>
  </si>
  <si>
    <t>Single-year age distribution of household population, by sex, 2018 Georgia MICS</t>
  </si>
  <si>
    <t>Household population of women age 10-54 years, interviewed women age 15-49 years, and percentage of eligible women who were interviewed, by five-year age groups, 2018 Georgia MICS</t>
  </si>
  <si>
    <t>Household population of men age 10-54 years, in all households and in households selected for men's interviews, interviewed men age 15-49 years, and percentage of eligible men who were interviewed, by five-year age groups, 2018 Georgia MICS</t>
  </si>
  <si>
    <t>Household population of children age 0-7 years, children age 0-4 years whose mothers/caretakers were interviewed, and percentage of under-5 children whose mothers/caretakers were interviewed, by single years of age, 2018 Georgia MICS</t>
  </si>
  <si>
    <t>Number of households with at least one member age 3-20 years, percent distribution of children selected for interview and number and percent of children age 5-17 years whose mothers/caretakers were interviewed, by single years of age, 2018 Georgia MICS</t>
  </si>
  <si>
    <t>Percent distribution of household population by completeness of date of birth information, 2018 Georgia MICS</t>
  </si>
  <si>
    <t>Percent distribution of women age 15-49 years by completeness of date of birth/age information, 2018 Georgia MICS</t>
  </si>
  <si>
    <t>Percent distribution of men age 15-49 years by completeness of date of birth/age information, 2018 Georgia MICS</t>
  </si>
  <si>
    <t>Percent distribution children under 5 by completeness of date of birth/age information, 2018 Georgia MICS</t>
  </si>
  <si>
    <t>Percentage of households selected and completed household and source water quality testing and percentage of positive blank tests by area, 2018 Georgia MICS</t>
  </si>
  <si>
    <t>Percentage of women age 15-49 years with missing or incomplete information on date of and age at first marriage/union, 2018 Georgia MICS</t>
  </si>
  <si>
    <t>Percent distribution of children under 5 by completeness of information on date of birth and weight, 2018 Georgia MICS</t>
  </si>
  <si>
    <t>Percent distribution of children under 5 by completeness of information on date of birth and length or height, 2018 Georgia MICS</t>
  </si>
  <si>
    <t>Percent distribution of children under 5 by completeness of information on weight and length or height, 2018 Georgia MICS</t>
  </si>
  <si>
    <t>Distribution of weight and height/length measurements by decimal digit recorded, 2018 Georgia MICS</t>
  </si>
  <si>
    <t>Percent distribution of handwashing facility observed by the interviewers in all interviewed households, 2018 Georgia MICS</t>
  </si>
  <si>
    <t xml:space="preserve">
Kindergarten</t>
  </si>
  <si>
    <t>Sex ratio (number of males per 100 females) among children ever born (at birth), children living, and deceased children born to women age 15-49 years, by age of women, 2018 Georgia MICS</t>
  </si>
  <si>
    <t>-</t>
  </si>
  <si>
    <t>Distribution of household population age 3-24 years by educational level and grade attended in the current (or most recent) school year, 2018 Georgia MICS</t>
  </si>
  <si>
    <t>Age at first marriage/ union missing</t>
  </si>
  <si>
    <t>"-" Denotes 0 unweighted case in the denominator</t>
  </si>
  <si>
    <r>
      <t>Percentage of men age 15-49 years with missing or incomplete information on date of and age at first marriage/union</t>
    </r>
    <r>
      <rPr>
        <sz val="8"/>
        <rFont val="Arial"/>
        <family val="2"/>
      </rPr>
      <t>,2018 Georgia MICS</t>
    </r>
  </si>
  <si>
    <t>Imereti, Racha-Lechkhumi and 
Kvemo Svaneti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</si>
</sst>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numFmt numFmtId="166" formatCode="#,##0.0"/>
  </numFmts>
  <fonts count="26" x14ac:knownFonts="1">
    <font>
      <sz val="10"/>
      <name val="Arial"/>
    </font>
    <font>
      <sz val="8"/>
      <color theme="1"/>
      <name val="Arial"/>
      <family val="2"/>
    </font>
    <font>
      <sz val="12"/>
      <color theme="1"/>
      <name val="Times New Roman"/>
      <family val="2"/>
    </font>
    <font>
      <sz val="10"/>
      <name val="Arial"/>
      <family val="2"/>
    </font>
    <font>
      <b/>
      <sz val="10"/>
      <name val="Arial"/>
      <family val="2"/>
    </font>
    <font>
      <sz val="8"/>
      <name val="Arial"/>
      <family val="2"/>
    </font>
    <font>
      <sz val="8"/>
      <name val="Arial"/>
      <family val="2"/>
    </font>
    <font>
      <b/>
      <sz val="8"/>
      <name val="Arial"/>
      <family val="2"/>
    </font>
    <font>
      <sz val="11"/>
      <name val="Arial"/>
      <family val="2"/>
    </font>
    <font>
      <sz val="8"/>
      <name val="Times New Roman"/>
      <family val="1"/>
    </font>
    <font>
      <u/>
      <sz val="8"/>
      <name val="Arial"/>
      <family val="2"/>
    </font>
    <font>
      <sz val="8"/>
      <color indexed="8"/>
      <name val="Arial"/>
      <family val="2"/>
    </font>
    <font>
      <sz val="8"/>
      <color rgb="FFFF0000"/>
      <name val="Arial"/>
      <family val="2"/>
    </font>
    <font>
      <u/>
      <sz val="10"/>
      <color theme="10"/>
      <name val="Arial"/>
      <family val="2"/>
    </font>
    <font>
      <b/>
      <sz val="10"/>
      <color theme="0"/>
      <name val="Arial"/>
      <family val="2"/>
    </font>
    <font>
      <sz val="10"/>
      <color theme="1"/>
      <name val="Arial"/>
      <family val="2"/>
    </font>
    <font>
      <sz val="8"/>
      <color theme="1"/>
      <name val="Arial"/>
      <family val="2"/>
    </font>
    <font>
      <b/>
      <sz val="8"/>
      <color theme="1"/>
      <name val="Arial"/>
      <family val="2"/>
    </font>
    <font>
      <vertAlign val="superscript"/>
      <sz val="8"/>
      <name val="Arial"/>
      <family val="2"/>
    </font>
    <font>
      <sz val="10"/>
      <color rgb="FFFF0000"/>
      <name val="Arial"/>
      <family val="2"/>
    </font>
    <font>
      <b/>
      <vertAlign val="superscript"/>
      <sz val="8"/>
      <name val="Arial"/>
      <family val="2"/>
    </font>
    <font>
      <b/>
      <sz val="10"/>
      <name val="Arial"/>
      <family val="2"/>
    </font>
    <font>
      <b/>
      <sz val="8"/>
      <name val="Arial"/>
      <family val="2"/>
    </font>
    <font>
      <sz val="10"/>
      <name val="Arial"/>
      <family val="2"/>
    </font>
    <font>
      <sz val="8"/>
      <color theme="1"/>
      <name val="Arial"/>
      <family val="2"/>
    </font>
    <font>
      <b/>
      <sz val="8"/>
      <color theme="1"/>
      <name val="Arial"/>
      <family val="2"/>
    </font>
  </fonts>
  <fills count="3">
    <fill>
      <patternFill patternType="none"/>
    </fill>
    <fill>
      <patternFill patternType="gray125"/>
    </fill>
    <fill>
      <patternFill patternType="solid">
        <fgColor theme="1"/>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3" fillId="0" borderId="0" applyNumberFormat="0" applyFill="0" applyBorder="0" applyAlignment="0" applyProtection="0"/>
    <xf numFmtId="0" fontId="3" fillId="0" borderId="0"/>
    <xf numFmtId="0" fontId="2" fillId="0" borderId="0"/>
    <xf numFmtId="0" fontId="3" fillId="0" borderId="0"/>
  </cellStyleXfs>
  <cellXfs count="410">
    <xf numFmtId="0" fontId="0" fillId="0" borderId="0" xfId="0"/>
    <xf numFmtId="0" fontId="6" fillId="0" borderId="0" xfId="0" applyFont="1"/>
    <xf numFmtId="0" fontId="6" fillId="0" borderId="0" xfId="0" applyFont="1" applyAlignment="1">
      <alignment horizontal="left" vertical="top" wrapText="1"/>
    </xf>
    <xf numFmtId="0" fontId="6" fillId="0" borderId="0" xfId="0" applyFont="1" applyAlignment="1">
      <alignment horizontal="left"/>
    </xf>
    <xf numFmtId="0" fontId="5" fillId="0" borderId="0" xfId="0" applyFont="1"/>
    <xf numFmtId="0" fontId="5" fillId="0" borderId="0" xfId="0" applyFont="1" applyAlignment="1">
      <alignment horizontal="center"/>
    </xf>
    <xf numFmtId="0" fontId="5" fillId="0" borderId="1" xfId="0" applyFont="1" applyBorder="1" applyAlignment="1">
      <alignment horizontal="center"/>
    </xf>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center" wrapText="1"/>
    </xf>
    <xf numFmtId="0" fontId="6" fillId="0" borderId="0" xfId="0" applyFont="1" applyAlignment="1">
      <alignment horizontal="center"/>
    </xf>
    <xf numFmtId="0" fontId="6" fillId="0" borderId="2" xfId="0" applyFont="1" applyBorder="1" applyAlignment="1">
      <alignment horizontal="center" wrapText="1"/>
    </xf>
    <xf numFmtId="0" fontId="5" fillId="0" borderId="0" xfId="0" applyFont="1" applyBorder="1" applyAlignment="1">
      <alignment horizontal="center"/>
    </xf>
    <xf numFmtId="0" fontId="0" fillId="0" borderId="0" xfId="0" applyAlignment="1">
      <alignment horizontal="right"/>
    </xf>
    <xf numFmtId="0" fontId="5" fillId="0" borderId="0" xfId="0" applyFont="1" applyBorder="1"/>
    <xf numFmtId="0" fontId="5" fillId="0" borderId="0" xfId="0" applyFont="1" applyBorder="1" applyAlignment="1">
      <alignment wrapText="1"/>
    </xf>
    <xf numFmtId="0" fontId="4" fillId="0" borderId="0" xfId="0" applyFont="1" applyBorder="1" applyAlignment="1">
      <alignment horizontal="center"/>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righ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6" fillId="0" borderId="0" xfId="0" applyFont="1" applyAlignment="1">
      <alignment vertical="top"/>
    </xf>
    <xf numFmtId="0" fontId="3" fillId="0" borderId="0" xfId="0" applyFont="1" applyAlignment="1">
      <alignment vertical="top"/>
    </xf>
    <xf numFmtId="0" fontId="6" fillId="0" borderId="0" xfId="0" applyFont="1" applyAlignment="1">
      <alignment horizontal="left" vertical="top"/>
    </xf>
    <xf numFmtId="0" fontId="5" fillId="0" borderId="0" xfId="0" applyFont="1" applyBorder="1" applyAlignment="1">
      <alignment vertical="top"/>
    </xf>
    <xf numFmtId="16" fontId="0" fillId="0" borderId="0" xfId="0" applyNumberFormat="1"/>
    <xf numFmtId="16" fontId="0" fillId="0" borderId="0" xfId="0" applyNumberFormat="1" applyAlignment="1">
      <alignment vertical="top"/>
    </xf>
    <xf numFmtId="49" fontId="7" fillId="0" borderId="0" xfId="0" applyNumberFormat="1" applyFont="1" applyBorder="1" applyAlignment="1">
      <alignment wrapText="1"/>
    </xf>
    <xf numFmtId="164" fontId="5" fillId="0" borderId="0" xfId="0" applyNumberFormat="1" applyFont="1"/>
    <xf numFmtId="164" fontId="5" fillId="0" borderId="0" xfId="0" applyNumberFormat="1" applyFont="1" applyAlignment="1">
      <alignment vertical="top"/>
    </xf>
    <xf numFmtId="0" fontId="3" fillId="0" borderId="0" xfId="0" applyFont="1"/>
    <xf numFmtId="0" fontId="0" fillId="0" borderId="0" xfId="0" applyFill="1"/>
    <xf numFmtId="0" fontId="8" fillId="0" borderId="0" xfId="0" applyFont="1" applyBorder="1" applyAlignment="1">
      <alignment vertical="top" wrapText="1"/>
    </xf>
    <xf numFmtId="0" fontId="7" fillId="0" borderId="3" xfId="0" applyFont="1" applyFill="1" applyBorder="1" applyAlignment="1">
      <alignment horizontal="center" wrapText="1"/>
    </xf>
    <xf numFmtId="0" fontId="6" fillId="0" borderId="1" xfId="0" applyFont="1" applyBorder="1" applyAlignment="1">
      <alignment horizontal="center" wrapText="1"/>
    </xf>
    <xf numFmtId="0" fontId="4" fillId="0" borderId="0" xfId="0" applyFont="1"/>
    <xf numFmtId="49" fontId="7" fillId="0" borderId="1" xfId="0" applyNumberFormat="1" applyFont="1" applyBorder="1" applyAlignment="1">
      <alignment horizontal="center" wrapText="1"/>
    </xf>
    <xf numFmtId="0" fontId="6" fillId="0" borderId="1" xfId="0" applyFont="1" applyBorder="1" applyAlignment="1">
      <alignment horizontal="center" wrapText="1"/>
    </xf>
    <xf numFmtId="0" fontId="5" fillId="0" borderId="11" xfId="0" applyFont="1" applyBorder="1" applyAlignment="1">
      <alignment horizontal="center"/>
    </xf>
    <xf numFmtId="0" fontId="5" fillId="0" borderId="8" xfId="0" applyFont="1" applyBorder="1" applyAlignment="1">
      <alignment horizontal="left" vertical="center" wrapText="1" indent="1"/>
    </xf>
    <xf numFmtId="0" fontId="5" fillId="0" borderId="8" xfId="0" applyFont="1" applyFill="1" applyBorder="1" applyAlignment="1">
      <alignment horizontal="left" vertical="center"/>
    </xf>
    <xf numFmtId="0" fontId="7" fillId="0" borderId="8" xfId="0" applyFont="1" applyFill="1" applyBorder="1" applyAlignment="1">
      <alignment vertical="center"/>
    </xf>
    <xf numFmtId="0" fontId="0" fillId="0" borderId="0" xfId="0" applyAlignment="1">
      <alignment vertical="center"/>
    </xf>
    <xf numFmtId="0" fontId="3" fillId="0" borderId="0" xfId="0" applyFont="1" applyAlignment="1">
      <alignment vertical="center"/>
    </xf>
    <xf numFmtId="0" fontId="15" fillId="0" borderId="0" xfId="3" applyFont="1" applyAlignment="1">
      <alignment vertical="center"/>
    </xf>
    <xf numFmtId="0" fontId="16" fillId="0" borderId="0" xfId="3" applyFont="1"/>
    <xf numFmtId="0" fontId="16" fillId="0" borderId="0" xfId="3" applyFont="1" applyBorder="1"/>
    <xf numFmtId="0" fontId="5" fillId="0" borderId="1" xfId="0" applyFont="1" applyBorder="1" applyAlignment="1">
      <alignment horizontal="center" vertical="center"/>
    </xf>
    <xf numFmtId="0" fontId="7" fillId="0" borderId="8" xfId="0" applyFont="1" applyBorder="1" applyAlignment="1">
      <alignment horizontal="left" vertical="center" wrapText="1"/>
    </xf>
    <xf numFmtId="0" fontId="5" fillId="0" borderId="8"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left"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49" fontId="6" fillId="0" borderId="8" xfId="0" applyNumberFormat="1" applyFont="1" applyBorder="1" applyAlignment="1">
      <alignment horizontal="left" vertical="center" wrapText="1" indent="1"/>
    </xf>
    <xf numFmtId="0" fontId="6" fillId="0" borderId="8" xfId="0" applyFont="1" applyBorder="1" applyAlignment="1">
      <alignment horizontal="left" vertical="center" wrapText="1" indent="1"/>
    </xf>
    <xf numFmtId="0" fontId="5" fillId="0" borderId="8" xfId="0" applyFont="1" applyBorder="1" applyAlignment="1">
      <alignment horizontal="left" vertical="center" wrapText="1"/>
    </xf>
    <xf numFmtId="0" fontId="19" fillId="0" borderId="0" xfId="0" applyFont="1"/>
    <xf numFmtId="0" fontId="19" fillId="0" borderId="0" xfId="0" applyFont="1" applyAlignment="1">
      <alignment vertical="top"/>
    </xf>
    <xf numFmtId="164" fontId="12" fillId="0" borderId="0" xfId="0" applyNumberFormat="1" applyFont="1" applyFill="1" applyBorder="1" applyAlignment="1">
      <alignment horizontal="left" vertical="center"/>
    </xf>
    <xf numFmtId="0" fontId="12" fillId="0" borderId="0" xfId="3" applyFont="1"/>
    <xf numFmtId="0" fontId="12" fillId="0" borderId="0" xfId="0" applyFont="1" applyBorder="1"/>
    <xf numFmtId="0" fontId="6" fillId="0" borderId="0" xfId="0" applyFont="1" applyBorder="1" applyAlignment="1">
      <alignment horizontal="right" vertical="center" wrapText="1"/>
    </xf>
    <xf numFmtId="0" fontId="0" fillId="0" borderId="9" xfId="0" applyBorder="1" applyAlignment="1">
      <alignment horizontal="right" vertical="center" wrapText="1"/>
    </xf>
    <xf numFmtId="0" fontId="7" fillId="0" borderId="0" xfId="0" applyFont="1" applyBorder="1" applyAlignment="1">
      <alignment horizontal="right" vertical="center" wrapText="1"/>
    </xf>
    <xf numFmtId="0" fontId="6" fillId="0" borderId="9" xfId="0" applyFont="1" applyBorder="1" applyAlignment="1">
      <alignment horizontal="right" vertical="center" wrapText="1"/>
    </xf>
    <xf numFmtId="49" fontId="6" fillId="0" borderId="0" xfId="0" applyNumberFormat="1" applyFont="1" applyBorder="1" applyAlignment="1">
      <alignment horizontal="right" vertical="center" wrapText="1"/>
    </xf>
    <xf numFmtId="0" fontId="6" fillId="0" borderId="9" xfId="0" applyFont="1" applyBorder="1" applyAlignment="1">
      <alignment horizontal="right" vertical="center"/>
    </xf>
    <xf numFmtId="0" fontId="0" fillId="0" borderId="9" xfId="0" applyBorder="1" applyAlignment="1">
      <alignment horizontal="right" vertical="center"/>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164" fontId="0" fillId="0" borderId="9" xfId="0" applyNumberFormat="1" applyBorder="1" applyAlignment="1">
      <alignment horizontal="right" vertical="center"/>
    </xf>
    <xf numFmtId="164" fontId="6" fillId="0" borderId="1"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0" borderId="11" xfId="0" applyNumberFormat="1" applyFont="1" applyBorder="1" applyAlignment="1">
      <alignment horizontal="right" vertical="center"/>
    </xf>
    <xf numFmtId="0" fontId="5" fillId="0" borderId="9" xfId="0" applyFont="1" applyBorder="1" applyAlignment="1">
      <alignment horizontal="right" vertical="center" wrapText="1"/>
    </xf>
    <xf numFmtId="0" fontId="5" fillId="0" borderId="1" xfId="0" applyFont="1" applyBorder="1" applyAlignment="1">
      <alignment horizontal="right" vertical="center"/>
    </xf>
    <xf numFmtId="0" fontId="4" fillId="0" borderId="8" xfId="0" applyFont="1" applyBorder="1" applyAlignment="1">
      <alignment horizontal="left" vertical="center" wrapText="1"/>
    </xf>
    <xf numFmtId="0" fontId="5" fillId="0" borderId="0" xfId="0" applyFont="1" applyBorder="1" applyAlignment="1">
      <alignment horizontal="right" vertical="center" wrapText="1"/>
    </xf>
    <xf numFmtId="0" fontId="5" fillId="0" borderId="9" xfId="0" applyFont="1" applyBorder="1" applyAlignment="1">
      <alignment horizontal="right" vertical="center"/>
    </xf>
    <xf numFmtId="164" fontId="5" fillId="0" borderId="0" xfId="0" applyNumberFormat="1" applyFont="1" applyBorder="1" applyAlignment="1">
      <alignment horizontal="right" vertical="center" wrapText="1"/>
    </xf>
    <xf numFmtId="0" fontId="16" fillId="0" borderId="0" xfId="3" applyFont="1" applyBorder="1" applyAlignment="1">
      <alignment horizontal="right" vertical="center"/>
    </xf>
    <xf numFmtId="0" fontId="16" fillId="0" borderId="9" xfId="3" applyFont="1" applyBorder="1" applyAlignment="1">
      <alignment horizontal="right" vertical="center"/>
    </xf>
    <xf numFmtId="164" fontId="16" fillId="0" borderId="0" xfId="3" applyNumberFormat="1" applyFont="1" applyBorder="1" applyAlignment="1">
      <alignment horizontal="right" vertical="center"/>
    </xf>
    <xf numFmtId="0" fontId="16" fillId="0" borderId="8" xfId="3" applyFont="1" applyBorder="1" applyAlignment="1">
      <alignment vertical="center"/>
    </xf>
    <xf numFmtId="0" fontId="17" fillId="0" borderId="8" xfId="3" applyFont="1" applyBorder="1" applyAlignment="1">
      <alignment vertical="center"/>
    </xf>
    <xf numFmtId="0" fontId="7" fillId="0" borderId="8" xfId="0" applyFont="1" applyBorder="1" applyAlignment="1">
      <alignment horizontal="left" vertical="center"/>
    </xf>
    <xf numFmtId="49" fontId="16" fillId="0" borderId="8" xfId="3" applyNumberFormat="1" applyFont="1" applyBorder="1" applyAlignment="1">
      <alignment horizontal="left" vertical="center" indent="1"/>
    </xf>
    <xf numFmtId="0" fontId="5" fillId="0" borderId="8" xfId="0" applyFont="1" applyBorder="1" applyAlignment="1">
      <alignment horizontal="left" vertical="center" indent="1"/>
    </xf>
    <xf numFmtId="0" fontId="5" fillId="0" borderId="10" xfId="0" applyFont="1" applyBorder="1" applyAlignment="1">
      <alignment horizontal="left" vertical="center" indent="1"/>
    </xf>
    <xf numFmtId="0" fontId="0" fillId="0" borderId="0" xfId="0" applyBorder="1" applyAlignment="1">
      <alignment vertical="center"/>
    </xf>
    <xf numFmtId="0" fontId="5" fillId="0" borderId="6" xfId="0" applyFont="1" applyBorder="1" applyAlignment="1">
      <alignment horizontal="left" vertical="center"/>
    </xf>
    <xf numFmtId="0" fontId="7" fillId="0" borderId="0" xfId="0" applyFont="1" applyBorder="1" applyAlignment="1">
      <alignment horizontal="right" vertical="center"/>
    </xf>
    <xf numFmtId="164" fontId="5" fillId="0" borderId="0" xfId="0" applyNumberFormat="1" applyFont="1" applyBorder="1" applyAlignment="1">
      <alignment horizontal="right" vertical="center"/>
    </xf>
    <xf numFmtId="0" fontId="7" fillId="0" borderId="6" xfId="0" applyFont="1" applyBorder="1" applyAlignment="1">
      <alignment horizontal="left" vertical="center"/>
    </xf>
    <xf numFmtId="0" fontId="5" fillId="0" borderId="2" xfId="0"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0" fontId="5" fillId="0" borderId="7" xfId="0" applyFont="1" applyFill="1" applyBorder="1" applyAlignment="1">
      <alignment horizontal="right" vertical="center" wrapText="1"/>
    </xf>
    <xf numFmtId="0" fontId="5" fillId="0" borderId="6"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10" xfId="0" applyFont="1" applyFill="1" applyBorder="1" applyAlignment="1">
      <alignment horizontal="left" vertical="center" indent="1"/>
    </xf>
    <xf numFmtId="0" fontId="5" fillId="0" borderId="2" xfId="0" applyFont="1" applyBorder="1" applyAlignment="1">
      <alignment horizontal="right" vertical="center"/>
    </xf>
    <xf numFmtId="0" fontId="5" fillId="0" borderId="7" xfId="0" applyFont="1" applyBorder="1" applyAlignment="1">
      <alignment horizontal="right" vertical="center"/>
    </xf>
    <xf numFmtId="164" fontId="5" fillId="0" borderId="9" xfId="0" applyNumberFormat="1" applyFont="1" applyBorder="1" applyAlignment="1">
      <alignment horizontal="right" vertical="center"/>
    </xf>
    <xf numFmtId="0" fontId="7" fillId="0" borderId="6" xfId="0" applyFont="1" applyBorder="1" applyAlignment="1">
      <alignment horizontal="left" vertical="center" wrapText="1"/>
    </xf>
    <xf numFmtId="0" fontId="5" fillId="0" borderId="8" xfId="0" applyFont="1" applyBorder="1" applyAlignment="1">
      <alignment vertical="center"/>
    </xf>
    <xf numFmtId="0" fontId="5" fillId="0" borderId="2" xfId="0" applyFont="1" applyBorder="1" applyAlignment="1">
      <alignment horizontal="right" vertical="center" wrapText="1"/>
    </xf>
    <xf numFmtId="0" fontId="3" fillId="0" borderId="0" xfId="0" applyFont="1" applyBorder="1" applyAlignment="1">
      <alignment horizontal="right" vertical="center" wrapText="1"/>
    </xf>
    <xf numFmtId="164" fontId="7" fillId="0" borderId="0" xfId="0" applyNumberFormat="1" applyFont="1" applyBorder="1" applyAlignment="1">
      <alignment horizontal="right" vertical="center"/>
    </xf>
    <xf numFmtId="0" fontId="12" fillId="0" borderId="0" xfId="0" applyFont="1" applyAlignment="1">
      <alignment horizontal="center" wrapText="1"/>
    </xf>
    <xf numFmtId="0" fontId="5" fillId="0" borderId="10" xfId="0" applyFont="1" applyBorder="1" applyAlignment="1">
      <alignment horizontal="left" vertical="center" wrapText="1" indent="1"/>
    </xf>
    <xf numFmtId="0" fontId="6" fillId="0" borderId="1" xfId="0" applyFont="1" applyBorder="1" applyAlignment="1">
      <alignment horizontal="center" wrapText="1"/>
    </xf>
    <xf numFmtId="0" fontId="7" fillId="0" borderId="0" xfId="0" applyFont="1" applyBorder="1" applyAlignment="1">
      <alignment horizontal="center"/>
    </xf>
    <xf numFmtId="49" fontId="5" fillId="0" borderId="8" xfId="0" applyNumberFormat="1" applyFont="1" applyBorder="1" applyAlignment="1">
      <alignment horizontal="left" vertical="center" wrapText="1" indent="1"/>
    </xf>
    <xf numFmtId="164" fontId="7" fillId="0" borderId="0" xfId="0" applyNumberFormat="1" applyFont="1" applyBorder="1" applyAlignment="1">
      <alignment horizontal="right" vertical="center" wrapText="1"/>
    </xf>
    <xf numFmtId="0" fontId="7" fillId="0" borderId="0" xfId="0" applyFont="1"/>
    <xf numFmtId="0" fontId="5" fillId="0" borderId="8" xfId="0" applyFont="1" applyBorder="1" applyAlignment="1">
      <alignment horizontal="left" vertical="center" indent="2"/>
    </xf>
    <xf numFmtId="0" fontId="7" fillId="0" borderId="9" xfId="0" applyFont="1" applyBorder="1" applyAlignment="1">
      <alignment horizontal="right" vertical="center"/>
    </xf>
    <xf numFmtId="0" fontId="4" fillId="0" borderId="9" xfId="0" applyFont="1" applyBorder="1" applyAlignment="1">
      <alignment horizontal="right" vertical="center"/>
    </xf>
    <xf numFmtId="16" fontId="5" fillId="0" borderId="8" xfId="0" applyNumberFormat="1" applyFont="1" applyBorder="1" applyAlignment="1">
      <alignment horizontal="left" vertical="center" wrapText="1" indent="1"/>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164" fontId="7" fillId="0" borderId="11" xfId="0" applyNumberFormat="1" applyFont="1" applyBorder="1" applyAlignment="1">
      <alignment horizontal="center" vertical="center"/>
    </xf>
    <xf numFmtId="164" fontId="17" fillId="0" borderId="0" xfId="3" applyNumberFormat="1" applyFont="1" applyBorder="1" applyAlignment="1">
      <alignment horizontal="right" vertical="center"/>
    </xf>
    <xf numFmtId="0" fontId="17" fillId="0" borderId="0" xfId="3" applyFont="1"/>
    <xf numFmtId="0" fontId="4" fillId="0" borderId="0" xfId="0" applyFont="1" applyFill="1"/>
    <xf numFmtId="0" fontId="4" fillId="0" borderId="6" xfId="0" applyFont="1" applyBorder="1" applyAlignment="1">
      <alignment horizontal="center" wrapText="1"/>
    </xf>
    <xf numFmtId="0" fontId="6" fillId="0" borderId="2" xfId="0" applyFont="1" applyBorder="1" applyAlignment="1">
      <alignment horizontal="center" wrapText="1"/>
    </xf>
    <xf numFmtId="0" fontId="5" fillId="0" borderId="8" xfId="0" applyFont="1" applyBorder="1" applyAlignment="1">
      <alignment horizontal="right" vertical="center"/>
    </xf>
    <xf numFmtId="0" fontId="5" fillId="0" borderId="8" xfId="0" applyFont="1" applyBorder="1" applyAlignment="1">
      <alignment horizontal="center" vertical="center"/>
    </xf>
    <xf numFmtId="0" fontId="7" fillId="0" borderId="10" xfId="0" applyFont="1" applyBorder="1" applyAlignment="1">
      <alignment horizontal="left" vertical="center"/>
    </xf>
    <xf numFmtId="0" fontId="0" fillId="0" borderId="7" xfId="0" applyBorder="1" applyAlignment="1">
      <alignment horizontal="center" wrapText="1"/>
    </xf>
    <xf numFmtId="0" fontId="7" fillId="0" borderId="8" xfId="0" applyFont="1" applyBorder="1" applyAlignment="1">
      <alignment vertical="center"/>
    </xf>
    <xf numFmtId="0" fontId="7" fillId="0" borderId="0" xfId="0" applyFont="1" applyBorder="1"/>
    <xf numFmtId="0" fontId="5" fillId="0" borderId="8" xfId="0" quotePrefix="1" applyFont="1" applyFill="1" applyBorder="1" applyAlignment="1">
      <alignment horizontal="left" vertical="center" indent="1"/>
    </xf>
    <xf numFmtId="0" fontId="21" fillId="0" borderId="0" xfId="0" applyFont="1"/>
    <xf numFmtId="0" fontId="22" fillId="0" borderId="13" xfId="0" applyFont="1" applyBorder="1" applyAlignment="1">
      <alignment horizontal="left" vertical="center"/>
    </xf>
    <xf numFmtId="0" fontId="23" fillId="0" borderId="0" xfId="0" applyFont="1"/>
    <xf numFmtId="0" fontId="24" fillId="0" borderId="12" xfId="1" applyFont="1" applyBorder="1"/>
    <xf numFmtId="0" fontId="25" fillId="0" borderId="12" xfId="1" applyFont="1" applyBorder="1"/>
    <xf numFmtId="0" fontId="5" fillId="0" borderId="8" xfId="0" quotePrefix="1" applyFont="1" applyBorder="1" applyAlignment="1">
      <alignment horizontal="left" vertical="center" indent="1"/>
    </xf>
    <xf numFmtId="16" fontId="5" fillId="0" borderId="8" xfId="0" quotePrefix="1" applyNumberFormat="1" applyFont="1" applyBorder="1" applyAlignment="1">
      <alignment horizontal="left" vertical="center" indent="1"/>
    </xf>
    <xf numFmtId="0" fontId="16" fillId="0" borderId="6" xfId="3" applyFont="1" applyBorder="1" applyAlignment="1">
      <alignment vertical="center"/>
    </xf>
    <xf numFmtId="0" fontId="16" fillId="0" borderId="2" xfId="3" applyFont="1" applyBorder="1" applyAlignment="1">
      <alignment horizontal="right" vertical="center"/>
    </xf>
    <xf numFmtId="0" fontId="16" fillId="0" borderId="7" xfId="3" applyFont="1" applyBorder="1" applyAlignment="1">
      <alignment horizontal="right" vertical="center"/>
    </xf>
    <xf numFmtId="0" fontId="5" fillId="0" borderId="11" xfId="0" applyFont="1" applyBorder="1" applyAlignment="1">
      <alignment horizontal="center" wrapText="1"/>
    </xf>
    <xf numFmtId="0" fontId="5" fillId="0" borderId="1" xfId="0" applyFont="1" applyBorder="1" applyAlignment="1">
      <alignment horizontal="center" wrapText="1"/>
    </xf>
    <xf numFmtId="0" fontId="10" fillId="0" borderId="10" xfId="0" applyFont="1" applyBorder="1" applyAlignment="1">
      <alignment horizontal="center" wrapText="1"/>
    </xf>
    <xf numFmtId="0" fontId="17" fillId="0" borderId="12" xfId="1" applyFont="1" applyBorder="1"/>
    <xf numFmtId="0" fontId="1" fillId="0" borderId="2" xfId="3" applyFont="1" applyBorder="1" applyAlignment="1">
      <alignment horizontal="center" wrapText="1"/>
    </xf>
    <xf numFmtId="164" fontId="5" fillId="0" borderId="0" xfId="3" applyNumberFormat="1" applyFont="1" applyBorder="1" applyAlignment="1">
      <alignment horizontal="right" vertical="center"/>
    </xf>
    <xf numFmtId="0" fontId="24" fillId="0" borderId="15" xfId="0" applyFont="1" applyBorder="1"/>
    <xf numFmtId="0" fontId="17" fillId="0" borderId="12" xfId="0" applyFont="1" applyBorder="1"/>
    <xf numFmtId="49" fontId="7" fillId="0" borderId="8" xfId="0" applyNumberFormat="1" applyFont="1" applyBorder="1" applyAlignment="1">
      <alignment horizontal="left" vertical="center" wrapText="1"/>
    </xf>
    <xf numFmtId="0" fontId="7" fillId="0" borderId="1" xfId="0" applyFont="1" applyFill="1" applyBorder="1" applyAlignment="1">
      <alignment horizontal="center" wrapText="1"/>
    </xf>
    <xf numFmtId="49" fontId="5" fillId="0" borderId="10" xfId="0" applyNumberFormat="1" applyFont="1" applyBorder="1" applyAlignment="1">
      <alignment horizontal="left" vertical="center" wrapText="1" indent="1"/>
    </xf>
    <xf numFmtId="49" fontId="7" fillId="0" borderId="1" xfId="0" applyNumberFormat="1" applyFont="1" applyFill="1" applyBorder="1" applyAlignment="1">
      <alignment horizontal="center" wrapText="1"/>
    </xf>
    <xf numFmtId="0" fontId="16" fillId="0" borderId="2" xfId="3" applyFont="1" applyBorder="1" applyAlignment="1">
      <alignment horizontal="center" wrapText="1"/>
    </xf>
    <xf numFmtId="0" fontId="5" fillId="0" borderId="2" xfId="0" quotePrefix="1" applyFont="1" applyBorder="1" applyAlignment="1">
      <alignment horizontal="center" wrapText="1"/>
    </xf>
    <xf numFmtId="0" fontId="1" fillId="0" borderId="0" xfId="3" applyFont="1"/>
    <xf numFmtId="0" fontId="4" fillId="0" borderId="8" xfId="0" applyFont="1" applyBorder="1" applyAlignment="1">
      <alignment horizontal="center" wrapText="1"/>
    </xf>
    <xf numFmtId="0" fontId="14" fillId="2" borderId="13" xfId="0" applyFont="1" applyFill="1" applyBorder="1" applyAlignment="1">
      <alignment horizontal="left" vertical="center"/>
    </xf>
    <xf numFmtId="0" fontId="1" fillId="0" borderId="0" xfId="3" applyFont="1" applyBorder="1" applyAlignment="1">
      <alignment horizontal="right" vertical="center"/>
    </xf>
    <xf numFmtId="164" fontId="1" fillId="0" borderId="0" xfId="3" applyNumberFormat="1" applyFont="1" applyBorder="1" applyAlignment="1">
      <alignment horizontal="right" vertical="center"/>
    </xf>
    <xf numFmtId="164" fontId="1" fillId="0" borderId="1" xfId="3" applyNumberFormat="1" applyFont="1" applyBorder="1" applyAlignment="1">
      <alignment horizontal="right" vertical="center"/>
    </xf>
    <xf numFmtId="0" fontId="4" fillId="0" borderId="0" xfId="0" applyFont="1" applyAlignment="1">
      <alignment horizontal="right" vertical="center" wrapText="1"/>
    </xf>
    <xf numFmtId="0" fontId="5" fillId="0" borderId="0" xfId="0" applyFont="1" applyAlignment="1">
      <alignment horizontal="right" vertical="center" wrapText="1"/>
    </xf>
    <xf numFmtId="49" fontId="5" fillId="0" borderId="0" xfId="0" applyNumberFormat="1" applyFont="1" applyAlignment="1">
      <alignment horizontal="right" vertical="center" wrapText="1" indent="1"/>
    </xf>
    <xf numFmtId="1" fontId="5" fillId="0" borderId="0" xfId="0" applyNumberFormat="1" applyFont="1" applyBorder="1" applyAlignment="1">
      <alignment horizontal="center" vertical="center"/>
    </xf>
    <xf numFmtId="1" fontId="5" fillId="0" borderId="1" xfId="0" applyNumberFormat="1" applyFont="1" applyBorder="1" applyAlignment="1">
      <alignment horizontal="center" vertical="center"/>
    </xf>
    <xf numFmtId="164" fontId="6" fillId="0" borderId="0" xfId="0" applyNumberFormat="1" applyFont="1" applyBorder="1" applyAlignment="1">
      <alignment horizontal="right" vertical="center" wrapText="1"/>
    </xf>
    <xf numFmtId="1" fontId="6" fillId="0" borderId="0" xfId="0" applyNumberFormat="1" applyFont="1" applyBorder="1" applyAlignment="1">
      <alignment horizontal="right" vertical="center" wrapText="1"/>
    </xf>
    <xf numFmtId="2" fontId="5" fillId="0" borderId="0" xfId="0" applyNumberFormat="1" applyFont="1" applyBorder="1" applyAlignment="1">
      <alignment horizontal="right" vertical="center"/>
    </xf>
    <xf numFmtId="164" fontId="6" fillId="0" borderId="9" xfId="0" applyNumberFormat="1" applyFont="1" applyBorder="1" applyAlignment="1">
      <alignment horizontal="right" vertical="center"/>
    </xf>
    <xf numFmtId="2" fontId="5" fillId="0" borderId="0" xfId="0" applyNumberFormat="1" applyFont="1" applyBorder="1" applyAlignment="1">
      <alignment horizontal="right" vertical="center" wrapText="1"/>
    </xf>
    <xf numFmtId="2" fontId="6" fillId="0" borderId="0" xfId="0" applyNumberFormat="1" applyFont="1" applyAlignment="1">
      <alignment horizontal="left"/>
    </xf>
    <xf numFmtId="3" fontId="7" fillId="0" borderId="9" xfId="0" applyNumberFormat="1" applyFont="1" applyBorder="1" applyAlignment="1">
      <alignment horizontal="right" vertical="center"/>
    </xf>
    <xf numFmtId="164" fontId="7" fillId="0" borderId="0" xfId="0" applyNumberFormat="1" applyFont="1" applyAlignment="1">
      <alignment vertical="center"/>
    </xf>
    <xf numFmtId="164" fontId="5" fillId="0" borderId="0" xfId="0" applyNumberFormat="1" applyFont="1" applyAlignment="1">
      <alignment vertical="center"/>
    </xf>
    <xf numFmtId="3" fontId="5" fillId="0" borderId="9"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0" xfId="0" applyNumberFormat="1" applyFont="1" applyBorder="1" applyAlignment="1">
      <alignment horizontal="right" vertical="center"/>
    </xf>
    <xf numFmtId="166" fontId="7" fillId="0" borderId="0" xfId="0" applyNumberFormat="1" applyFont="1" applyBorder="1" applyAlignment="1">
      <alignment horizontal="right" vertical="center"/>
    </xf>
    <xf numFmtId="3" fontId="7" fillId="0" borderId="1" xfId="0" applyNumberFormat="1" applyFont="1" applyBorder="1" applyAlignment="1">
      <alignment horizontal="right" vertical="center"/>
    </xf>
    <xf numFmtId="164" fontId="5" fillId="0" borderId="1" xfId="3" applyNumberFormat="1" applyFont="1" applyBorder="1" applyAlignment="1">
      <alignment horizontal="right" vertical="center"/>
    </xf>
    <xf numFmtId="164" fontId="5" fillId="0" borderId="0" xfId="0" applyNumberFormat="1" applyFont="1" applyBorder="1"/>
    <xf numFmtId="1" fontId="5" fillId="0" borderId="9" xfId="0" applyNumberFormat="1" applyFont="1" applyBorder="1"/>
    <xf numFmtId="2" fontId="7" fillId="0" borderId="0" xfId="0" applyNumberFormat="1" applyFont="1" applyBorder="1" applyAlignment="1">
      <alignment horizontal="right" vertical="center"/>
    </xf>
    <xf numFmtId="3" fontId="5" fillId="0" borderId="0" xfId="0" applyNumberFormat="1" applyFont="1" applyAlignment="1">
      <alignment horizontal="right" vertical="center"/>
    </xf>
    <xf numFmtId="1" fontId="5" fillId="0" borderId="9" xfId="0" applyNumberFormat="1" applyFont="1" applyBorder="1" applyAlignment="1">
      <alignment horizontal="right" vertical="center"/>
    </xf>
    <xf numFmtId="1" fontId="5" fillId="0" borderId="11" xfId="0" applyNumberFormat="1" applyFont="1" applyBorder="1" applyAlignment="1">
      <alignment horizontal="right" vertical="center"/>
    </xf>
    <xf numFmtId="3" fontId="5" fillId="0" borderId="0" xfId="0" applyNumberFormat="1" applyFont="1" applyBorder="1" applyAlignment="1">
      <alignment horizontal="right" vertical="center"/>
    </xf>
    <xf numFmtId="0" fontId="0" fillId="0" borderId="0" xfId="0" applyNumberFormat="1"/>
    <xf numFmtId="0" fontId="3" fillId="0" borderId="0" xfId="4"/>
    <xf numFmtId="164" fontId="7" fillId="0" borderId="0" xfId="0" applyNumberFormat="1" applyFont="1" applyAlignment="1">
      <alignment horizontal="right" vertical="center"/>
    </xf>
    <xf numFmtId="0" fontId="5" fillId="0" borderId="0" xfId="0" applyNumberFormat="1" applyFont="1" applyAlignment="1">
      <alignment horizontal="right" vertical="center" wrapText="1" indent="1"/>
    </xf>
    <xf numFmtId="164" fontId="5" fillId="0" borderId="0" xfId="0" applyNumberFormat="1" applyFont="1" applyAlignment="1">
      <alignment horizontal="right" vertical="center" wrapText="1" indent="1"/>
    </xf>
    <xf numFmtId="0" fontId="7" fillId="0" borderId="0" xfId="0" applyNumberFormat="1" applyFont="1" applyAlignment="1">
      <alignment horizontal="right" vertical="center" wrapText="1"/>
    </xf>
    <xf numFmtId="164" fontId="7" fillId="0" borderId="0" xfId="0" applyNumberFormat="1" applyFont="1"/>
    <xf numFmtId="1" fontId="7" fillId="0" borderId="9" xfId="0" applyNumberFormat="1" applyFont="1" applyBorder="1"/>
    <xf numFmtId="1" fontId="5" fillId="0" borderId="11" xfId="0" applyNumberFormat="1" applyFont="1" applyBorder="1"/>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wrapText="1"/>
    </xf>
    <xf numFmtId="0" fontId="5" fillId="0" borderId="0" xfId="0" applyFont="1" applyBorder="1" applyAlignment="1">
      <alignment horizontal="center" wrapText="1"/>
    </xf>
    <xf numFmtId="0" fontId="5" fillId="0" borderId="1" xfId="0" applyFont="1" applyFill="1" applyBorder="1" applyAlignment="1">
      <alignment horizontal="center" wrapText="1"/>
    </xf>
    <xf numFmtId="0" fontId="7" fillId="0" borderId="8" xfId="0" applyFont="1" applyFill="1" applyBorder="1" applyAlignment="1">
      <alignment horizontal="left" vertical="center"/>
    </xf>
    <xf numFmtId="0" fontId="10" fillId="0" borderId="10" xfId="0" applyFont="1" applyBorder="1" applyAlignment="1">
      <alignment horizontal="center" wrapText="1"/>
    </xf>
    <xf numFmtId="0" fontId="5" fillId="0" borderId="0" xfId="0" applyFont="1" applyBorder="1" applyAlignment="1">
      <alignment horizontal="center"/>
    </xf>
    <xf numFmtId="0" fontId="5" fillId="0" borderId="1" xfId="0" applyFont="1" applyBorder="1" applyAlignment="1">
      <alignment horizontal="center"/>
    </xf>
    <xf numFmtId="0" fontId="5" fillId="0" borderId="0" xfId="3" applyFont="1" applyBorder="1" applyAlignment="1">
      <alignment horizontal="right" vertical="center"/>
    </xf>
    <xf numFmtId="0" fontId="7" fillId="0" borderId="8" xfId="3" applyFont="1" applyBorder="1" applyAlignment="1">
      <alignment vertical="center"/>
    </xf>
    <xf numFmtId="0" fontId="5" fillId="0" borderId="2" xfId="3" applyFont="1" applyBorder="1" applyAlignment="1">
      <alignment horizontal="center" wrapText="1"/>
    </xf>
    <xf numFmtId="0" fontId="5" fillId="0" borderId="6" xfId="3" applyFont="1" applyBorder="1" applyAlignment="1">
      <alignment vertical="center"/>
    </xf>
    <xf numFmtId="0" fontId="5" fillId="0" borderId="2" xfId="3" applyFont="1" applyBorder="1" applyAlignment="1">
      <alignment horizontal="right" vertical="center"/>
    </xf>
    <xf numFmtId="0" fontId="5" fillId="0" borderId="7" xfId="3" applyFont="1" applyBorder="1" applyAlignment="1">
      <alignment horizontal="right" vertical="center"/>
    </xf>
    <xf numFmtId="164" fontId="7" fillId="0" borderId="0" xfId="3" applyNumberFormat="1" applyFont="1" applyBorder="1" applyAlignment="1">
      <alignment horizontal="right" vertical="center"/>
    </xf>
    <xf numFmtId="0" fontId="5" fillId="0" borderId="8" xfId="3" applyFont="1" applyBorder="1" applyAlignment="1">
      <alignment vertical="center"/>
    </xf>
    <xf numFmtId="0" fontId="5" fillId="0" borderId="9" xfId="3" applyFont="1" applyBorder="1" applyAlignment="1">
      <alignment horizontal="right" vertical="center"/>
    </xf>
    <xf numFmtId="3" fontId="5" fillId="0" borderId="9" xfId="3" applyNumberFormat="1" applyFont="1" applyBorder="1" applyAlignment="1">
      <alignment horizontal="right" vertical="center"/>
    </xf>
    <xf numFmtId="0" fontId="5" fillId="0" borderId="3" xfId="3" applyFont="1" applyBorder="1" applyAlignment="1">
      <alignment horizontal="center" wrapText="1"/>
    </xf>
    <xf numFmtId="0" fontId="5" fillId="0" borderId="2" xfId="3" quotePrefix="1" applyFont="1" applyBorder="1" applyAlignment="1">
      <alignment horizontal="right" vertical="center" wrapText="1"/>
    </xf>
    <xf numFmtId="0" fontId="5" fillId="0" borderId="2" xfId="3" applyFont="1" applyBorder="1" applyAlignment="1">
      <alignment horizontal="right" vertical="center" wrapText="1"/>
    </xf>
    <xf numFmtId="164" fontId="5" fillId="0" borderId="9" xfId="3" applyNumberFormat="1" applyFont="1" applyBorder="1" applyAlignment="1">
      <alignment horizontal="right" vertical="center"/>
    </xf>
    <xf numFmtId="0" fontId="3" fillId="0" borderId="0" xfId="0" applyFont="1" applyAlignment="1">
      <alignment horizontal="right" vertical="center"/>
    </xf>
    <xf numFmtId="0" fontId="3" fillId="0" borderId="7" xfId="0" applyFont="1" applyBorder="1" applyAlignment="1">
      <alignment horizontal="right" vertical="center"/>
    </xf>
    <xf numFmtId="3" fontId="7" fillId="0" borderId="0" xfId="0" applyNumberFormat="1" applyFont="1" applyAlignment="1">
      <alignment wrapText="1"/>
    </xf>
    <xf numFmtId="0" fontId="3" fillId="0" borderId="0" xfId="0" applyNumberFormat="1" applyFont="1" applyAlignment="1">
      <alignment horizontal="right" vertical="center"/>
    </xf>
    <xf numFmtId="1" fontId="3" fillId="0" borderId="9" xfId="0" applyNumberFormat="1" applyFont="1" applyBorder="1" applyAlignment="1">
      <alignment horizontal="right" vertical="center"/>
    </xf>
    <xf numFmtId="3" fontId="5" fillId="0" borderId="0" xfId="0" applyNumberFormat="1" applyFont="1" applyAlignment="1">
      <alignment wrapText="1"/>
    </xf>
    <xf numFmtId="0" fontId="3" fillId="0" borderId="0" xfId="0" applyFont="1" applyBorder="1" applyAlignment="1">
      <alignment vertical="center"/>
    </xf>
    <xf numFmtId="0" fontId="3" fillId="0" borderId="9" xfId="0" applyFont="1" applyBorder="1" applyAlignment="1">
      <alignment horizontal="right" vertical="center"/>
    </xf>
    <xf numFmtId="0" fontId="3" fillId="0" borderId="0" xfId="0" applyFont="1" applyBorder="1" applyAlignment="1">
      <alignment horizontal="right" vertical="center"/>
    </xf>
    <xf numFmtId="164" fontId="3" fillId="0" borderId="0" xfId="0" applyNumberFormat="1" applyFont="1" applyBorder="1" applyAlignment="1">
      <alignment horizontal="right" vertical="center"/>
    </xf>
    <xf numFmtId="0" fontId="3" fillId="0" borderId="2" xfId="0" applyFont="1" applyFill="1" applyBorder="1" applyAlignment="1">
      <alignment horizontal="right" vertical="center" wrapText="1"/>
    </xf>
    <xf numFmtId="0" fontId="3" fillId="0" borderId="9" xfId="0" applyFont="1" applyBorder="1" applyAlignment="1">
      <alignment horizontal="right" vertical="center" wrapText="1"/>
    </xf>
    <xf numFmtId="164" fontId="5" fillId="0" borderId="1" xfId="0" applyNumberFormat="1" applyFont="1" applyBorder="1" applyAlignment="1">
      <alignment horizontal="right" vertical="center" wrapText="1"/>
    </xf>
    <xf numFmtId="0" fontId="3" fillId="0" borderId="7" xfId="0" applyFont="1" applyBorder="1" applyAlignment="1">
      <alignment horizontal="right" vertical="center" wrapText="1"/>
    </xf>
    <xf numFmtId="0" fontId="1" fillId="0" borderId="12" xfId="1" applyFont="1" applyBorder="1"/>
    <xf numFmtId="164" fontId="5" fillId="0" borderId="0"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7" fillId="0" borderId="0" xfId="0" applyNumberFormat="1" applyFont="1" applyFill="1" applyBorder="1" applyAlignment="1">
      <alignment vertical="center"/>
    </xf>
    <xf numFmtId="164" fontId="7" fillId="0" borderId="9" xfId="0" applyNumberFormat="1" applyFont="1" applyBorder="1" applyAlignment="1">
      <alignment horizontal="right" vertical="center"/>
    </xf>
    <xf numFmtId="4" fontId="7" fillId="0" borderId="0" xfId="0" applyNumberFormat="1" applyFont="1" applyBorder="1" applyAlignment="1">
      <alignment horizontal="right" vertical="center"/>
    </xf>
    <xf numFmtId="4" fontId="3" fillId="0" borderId="0" xfId="0" applyNumberFormat="1" applyFont="1" applyBorder="1" applyAlignment="1">
      <alignment horizontal="right" vertical="center"/>
    </xf>
    <xf numFmtId="4" fontId="5" fillId="0" borderId="0" xfId="0" applyNumberFormat="1" applyFont="1" applyBorder="1" applyAlignment="1">
      <alignment horizontal="right" vertical="center"/>
    </xf>
    <xf numFmtId="0" fontId="5" fillId="0" borderId="8" xfId="0" applyFont="1" applyBorder="1" applyAlignment="1">
      <alignment horizontal="left" vertical="top" indent="1"/>
    </xf>
    <xf numFmtId="2" fontId="6" fillId="0" borderId="0" xfId="0" applyNumberFormat="1" applyFont="1" applyBorder="1" applyAlignment="1">
      <alignment horizontal="right" vertical="center"/>
    </xf>
    <xf numFmtId="2" fontId="6" fillId="0" borderId="1" xfId="0" applyNumberFormat="1" applyFont="1" applyBorder="1" applyAlignment="1">
      <alignment horizontal="right" vertical="center"/>
    </xf>
    <xf numFmtId="2" fontId="5" fillId="0" borderId="1" xfId="0" applyNumberFormat="1" applyFont="1" applyBorder="1" applyAlignment="1">
      <alignment horizontal="right" vertical="center"/>
    </xf>
    <xf numFmtId="2" fontId="6" fillId="0" borderId="0" xfId="0" applyNumberFormat="1" applyFont="1" applyBorder="1" applyAlignment="1">
      <alignment horizontal="right" vertical="center" wrapText="1"/>
    </xf>
    <xf numFmtId="165" fontId="11" fillId="0" borderId="0" xfId="0" applyNumberFormat="1" applyFont="1" applyFill="1" applyBorder="1" applyAlignment="1">
      <alignment horizontal="right" vertical="center"/>
    </xf>
    <xf numFmtId="165" fontId="11" fillId="0" borderId="0" xfId="0" applyNumberFormat="1" applyFont="1" applyBorder="1" applyAlignment="1">
      <alignment horizontal="right" vertical="center"/>
    </xf>
    <xf numFmtId="0" fontId="5" fillId="0" borderId="0" xfId="3" applyFont="1" applyBorder="1" applyAlignment="1">
      <alignment horizontal="center" wrapText="1"/>
    </xf>
    <xf numFmtId="1" fontId="7" fillId="0" borderId="0" xfId="0" applyNumberFormat="1" applyFont="1" applyFill="1"/>
    <xf numFmtId="1" fontId="3" fillId="0" borderId="0" xfId="0" applyNumberFormat="1" applyFont="1" applyFill="1" applyAlignment="1">
      <alignment horizontal="right" vertical="center"/>
    </xf>
    <xf numFmtId="1" fontId="5" fillId="0" borderId="0" xfId="0" applyNumberFormat="1" applyFont="1" applyFill="1"/>
    <xf numFmtId="3" fontId="6" fillId="0" borderId="0" xfId="0" applyNumberFormat="1" applyFont="1" applyBorder="1" applyAlignment="1">
      <alignment horizontal="right" vertical="center" wrapText="1"/>
    </xf>
    <xf numFmtId="0" fontId="1" fillId="0" borderId="9" xfId="3" applyFont="1" applyBorder="1" applyAlignment="1">
      <alignment horizontal="right" vertical="center"/>
    </xf>
    <xf numFmtId="3" fontId="1" fillId="0" borderId="9" xfId="3" applyNumberFormat="1" applyFont="1" applyBorder="1" applyAlignment="1">
      <alignment horizontal="right" vertical="center"/>
    </xf>
    <xf numFmtId="3" fontId="5" fillId="0" borderId="11" xfId="0" applyNumberFormat="1" applyFont="1" applyBorder="1" applyAlignment="1">
      <alignment horizontal="right" vertical="center"/>
    </xf>
    <xf numFmtId="3" fontId="7" fillId="0" borderId="9" xfId="3" applyNumberFormat="1" applyFont="1" applyBorder="1" applyAlignment="1">
      <alignment horizontal="right" vertical="center"/>
    </xf>
    <xf numFmtId="3" fontId="5" fillId="0" borderId="11" xfId="3" applyNumberFormat="1" applyFont="1" applyBorder="1" applyAlignment="1">
      <alignment horizontal="right" vertical="center"/>
    </xf>
    <xf numFmtId="3" fontId="5" fillId="0" borderId="9" xfId="0" applyNumberFormat="1" applyFont="1" applyBorder="1"/>
    <xf numFmtId="3" fontId="3" fillId="0" borderId="9" xfId="0" applyNumberFormat="1" applyFont="1" applyBorder="1" applyAlignment="1">
      <alignment horizontal="right" vertical="center" wrapText="1"/>
    </xf>
    <xf numFmtId="3" fontId="5" fillId="0" borderId="9" xfId="0" applyNumberFormat="1" applyFont="1" applyBorder="1" applyAlignment="1">
      <alignment horizontal="right" vertical="center" wrapText="1"/>
    </xf>
    <xf numFmtId="0" fontId="24" fillId="0" borderId="14" xfId="1" applyFont="1" applyBorder="1"/>
    <xf numFmtId="3" fontId="5" fillId="0" borderId="1" xfId="0" applyNumberFormat="1" applyFont="1" applyBorder="1" applyAlignment="1">
      <alignment horizontal="right" vertical="center"/>
    </xf>
    <xf numFmtId="3" fontId="7" fillId="0" borderId="1" xfId="0" applyNumberFormat="1" applyFont="1" applyBorder="1" applyAlignment="1">
      <alignment horizontal="center" vertical="center"/>
    </xf>
    <xf numFmtId="49" fontId="16" fillId="0" borderId="10" xfId="3" applyNumberFormat="1" applyFont="1" applyBorder="1" applyAlignment="1">
      <alignment horizontal="left" vertical="center" indent="1"/>
    </xf>
    <xf numFmtId="164" fontId="16" fillId="0" borderId="1" xfId="3" applyNumberFormat="1" applyFont="1" applyBorder="1" applyAlignment="1">
      <alignment horizontal="right" vertical="center"/>
    </xf>
    <xf numFmtId="0" fontId="14" fillId="2" borderId="4" xfId="0" applyFont="1" applyFill="1" applyBorder="1" applyAlignment="1">
      <alignment horizontal="left" vertical="center"/>
    </xf>
    <xf numFmtId="0" fontId="14" fillId="2" borderId="3" xfId="0" applyFont="1" applyFill="1" applyBorder="1" applyAlignment="1">
      <alignment horizontal="left" vertical="center"/>
    </xf>
    <xf numFmtId="0" fontId="14" fillId="2" borderId="5" xfId="0" applyFont="1" applyFill="1" applyBorder="1" applyAlignment="1">
      <alignment horizontal="lef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7" fillId="0" borderId="1" xfId="0" applyFont="1" applyBorder="1" applyAlignment="1">
      <alignment horizontal="center"/>
    </xf>
    <xf numFmtId="0" fontId="7" fillId="0" borderId="11" xfId="0" applyFont="1" applyBorder="1" applyAlignment="1">
      <alignment horizontal="center"/>
    </xf>
    <xf numFmtId="0" fontId="5" fillId="0" borderId="6" xfId="0" applyFont="1" applyBorder="1" applyAlignment="1">
      <alignment horizontal="center"/>
    </xf>
    <xf numFmtId="0" fontId="5" fillId="0" borderId="10" xfId="0" applyFont="1" applyBorder="1" applyAlignment="1">
      <alignment horizont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vertical="center" wrapText="1"/>
    </xf>
    <xf numFmtId="0" fontId="5" fillId="0" borderId="3" xfId="0" applyFont="1" applyBorder="1" applyAlignment="1">
      <alignment vertical="center" wrapText="1"/>
    </xf>
    <xf numFmtId="0" fontId="8" fillId="0" borderId="3" xfId="0" applyFont="1" applyBorder="1" applyAlignment="1">
      <alignment vertical="center" wrapText="1"/>
    </xf>
    <xf numFmtId="0" fontId="3" fillId="0" borderId="5" xfId="0" applyFont="1" applyBorder="1" applyAlignment="1">
      <alignment vertical="center" wrapText="1"/>
    </xf>
    <xf numFmtId="0" fontId="7" fillId="0" borderId="1" xfId="0" applyFont="1" applyBorder="1" applyAlignment="1">
      <alignment horizontal="center" wrapText="1"/>
    </xf>
    <xf numFmtId="0" fontId="5" fillId="0" borderId="9" xfId="0" applyFont="1" applyBorder="1" applyAlignment="1">
      <alignment horizontal="center" wrapText="1"/>
    </xf>
    <xf numFmtId="0" fontId="0" fillId="0" borderId="11" xfId="0" applyBorder="1" applyAlignment="1">
      <alignment horizontal="center" wrapText="1"/>
    </xf>
    <xf numFmtId="0" fontId="4" fillId="0" borderId="8" xfId="0" applyFont="1" applyBorder="1" applyAlignment="1">
      <alignment horizontal="left" wrapText="1"/>
    </xf>
    <xf numFmtId="0" fontId="0" fillId="0" borderId="10" xfId="0" applyBorder="1" applyAlignment="1">
      <alignment horizontal="left" wrapText="1"/>
    </xf>
    <xf numFmtId="0" fontId="5" fillId="0" borderId="7" xfId="0" applyFont="1" applyBorder="1" applyAlignment="1">
      <alignment horizontal="center" wrapText="1"/>
    </xf>
    <xf numFmtId="0" fontId="5" fillId="0" borderId="1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7" fillId="0" borderId="3" xfId="0" applyFont="1" applyBorder="1" applyAlignment="1">
      <alignment horizontal="center" wrapText="1"/>
    </xf>
    <xf numFmtId="0" fontId="14" fillId="2" borderId="4"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4" fillId="0" borderId="6" xfId="0" applyFont="1" applyBorder="1" applyAlignment="1">
      <alignment horizontal="center" wrapText="1"/>
    </xf>
    <xf numFmtId="0" fontId="4" fillId="0" borderId="10" xfId="0" applyFont="1" applyBorder="1" applyAlignment="1">
      <alignment horizontal="center" wrapText="1"/>
    </xf>
    <xf numFmtId="0" fontId="5" fillId="0" borderId="2" xfId="0" applyFont="1" applyBorder="1" applyAlignment="1">
      <alignment horizontal="left" vertical="center"/>
    </xf>
    <xf numFmtId="0" fontId="5" fillId="0" borderId="7" xfId="0" applyFont="1" applyBorder="1" applyAlignment="1">
      <alignment horizontal="left" vertical="center"/>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14" fillId="2" borderId="4" xfId="3" applyFont="1" applyFill="1" applyBorder="1" applyAlignment="1">
      <alignment horizontal="left" vertical="center"/>
    </xf>
    <xf numFmtId="0" fontId="14" fillId="2" borderId="3" xfId="3" applyFont="1" applyFill="1" applyBorder="1" applyAlignment="1">
      <alignment horizontal="left" vertical="center"/>
    </xf>
    <xf numFmtId="0" fontId="14" fillId="2" borderId="5" xfId="3" applyFont="1" applyFill="1" applyBorder="1" applyAlignment="1">
      <alignment horizontal="left" vertical="center"/>
    </xf>
    <xf numFmtId="0" fontId="5" fillId="0" borderId="4" xfId="3" applyFont="1" applyBorder="1" applyAlignment="1">
      <alignment vertical="center" wrapText="1"/>
    </xf>
    <xf numFmtId="0" fontId="5" fillId="0" borderId="3" xfId="3" applyFont="1" applyBorder="1" applyAlignment="1">
      <alignment vertical="center" wrapText="1"/>
    </xf>
    <xf numFmtId="0" fontId="5" fillId="0" borderId="5" xfId="3" applyFont="1" applyBorder="1" applyAlignment="1">
      <alignment vertical="center" wrapText="1"/>
    </xf>
    <xf numFmtId="0" fontId="16" fillId="0" borderId="8" xfId="3" applyFont="1" applyBorder="1" applyAlignment="1"/>
    <xf numFmtId="0" fontId="17" fillId="0" borderId="1" xfId="3" applyFont="1" applyBorder="1" applyAlignment="1">
      <alignment horizontal="center"/>
    </xf>
    <xf numFmtId="0" fontId="16" fillId="0" borderId="0" xfId="3" applyFont="1" applyBorder="1" applyAlignment="1">
      <alignment horizontal="center" wrapText="1"/>
    </xf>
    <xf numFmtId="0" fontId="16" fillId="0" borderId="0" xfId="3" applyFont="1" applyBorder="1" applyAlignment="1"/>
    <xf numFmtId="0" fontId="16" fillId="0" borderId="9" xfId="3" applyFont="1" applyBorder="1" applyAlignment="1">
      <alignment horizontal="center" wrapText="1"/>
    </xf>
    <xf numFmtId="0" fontId="5" fillId="0" borderId="6" xfId="3" applyFont="1" applyBorder="1" applyAlignment="1"/>
    <xf numFmtId="0" fontId="5" fillId="0" borderId="8" xfId="3" applyFont="1" applyBorder="1" applyAlignment="1"/>
    <xf numFmtId="0" fontId="7" fillId="0" borderId="3" xfId="3" applyFont="1" applyBorder="1" applyAlignment="1">
      <alignment horizontal="center"/>
    </xf>
    <xf numFmtId="0" fontId="5" fillId="0" borderId="2" xfId="3" applyFont="1" applyBorder="1" applyAlignment="1">
      <alignment horizontal="center" wrapText="1"/>
    </xf>
    <xf numFmtId="0" fontId="5" fillId="0" borderId="0" xfId="3" applyFont="1" applyBorder="1" applyAlignment="1"/>
    <xf numFmtId="0" fontId="5" fillId="0" borderId="7" xfId="3" applyFont="1" applyBorder="1" applyAlignment="1">
      <alignment horizontal="center" wrapText="1"/>
    </xf>
    <xf numFmtId="0" fontId="5" fillId="0" borderId="9" xfId="3" applyFont="1" applyBorder="1" applyAlignment="1">
      <alignment horizontal="center" wrapText="1"/>
    </xf>
    <xf numFmtId="0" fontId="5" fillId="0" borderId="10" xfId="3" applyFont="1" applyBorder="1" applyAlignment="1"/>
    <xf numFmtId="0" fontId="7" fillId="0" borderId="3" xfId="3" applyFont="1" applyBorder="1" applyAlignment="1">
      <alignment horizontal="center" vertical="center"/>
    </xf>
    <xf numFmtId="0" fontId="5" fillId="0" borderId="1" xfId="3" applyFont="1" applyBorder="1" applyAlignment="1"/>
    <xf numFmtId="0" fontId="5" fillId="0" borderId="11" xfId="3" applyFont="1" applyBorder="1" applyAlignment="1">
      <alignment horizontal="center" wrapText="1"/>
    </xf>
    <xf numFmtId="0" fontId="5" fillId="0" borderId="6" xfId="3" applyFont="1" applyBorder="1" applyAlignment="1">
      <alignment horizontal="center"/>
    </xf>
    <xf numFmtId="0" fontId="5" fillId="0" borderId="8" xfId="3" applyFont="1" applyBorder="1" applyAlignment="1">
      <alignment horizontal="center"/>
    </xf>
    <xf numFmtId="0" fontId="7" fillId="0" borderId="5" xfId="3" applyFont="1" applyBorder="1" applyAlignment="1">
      <alignment horizontal="center" vertical="center"/>
    </xf>
    <xf numFmtId="0" fontId="7" fillId="0" borderId="3" xfId="3" applyFont="1" applyBorder="1" applyAlignment="1">
      <alignment horizontal="center" wrapText="1"/>
    </xf>
    <xf numFmtId="0" fontId="5" fillId="0" borderId="0" xfId="3" applyFont="1" applyBorder="1" applyAlignment="1">
      <alignment horizontal="center" wrapText="1"/>
    </xf>
    <xf numFmtId="49" fontId="5" fillId="0" borderId="4"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0" fontId="14" fillId="2" borderId="8"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wrapText="1"/>
    </xf>
    <xf numFmtId="0" fontId="5" fillId="0" borderId="0" xfId="0" applyFont="1" applyAlignment="1">
      <alignment horizontal="center" wrapText="1"/>
    </xf>
    <xf numFmtId="0" fontId="5" fillId="0" borderId="1" xfId="0" applyFont="1" applyBorder="1" applyAlignment="1">
      <alignment horizontal="center" wrapText="1"/>
    </xf>
    <xf numFmtId="0" fontId="3" fillId="0" borderId="3" xfId="0" applyFont="1" applyBorder="1" applyAlignment="1">
      <alignment vertical="center" wrapText="1"/>
    </xf>
    <xf numFmtId="0" fontId="6" fillId="0" borderId="3" xfId="0" applyFont="1" applyBorder="1" applyAlignment="1">
      <alignment horizontal="left" vertical="center"/>
    </xf>
    <xf numFmtId="0" fontId="6" fillId="0" borderId="5" xfId="0" applyFont="1" applyBorder="1" applyAlignment="1">
      <alignment horizontal="left" vertical="center"/>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9" xfId="0" applyFont="1" applyBorder="1" applyAlignment="1">
      <alignment horizontal="left" vertical="top"/>
    </xf>
    <xf numFmtId="0" fontId="3" fillId="0" borderId="11" xfId="0" applyFont="1" applyBorder="1" applyAlignment="1"/>
    <xf numFmtId="0" fontId="3" fillId="0" borderId="1" xfId="0" applyFont="1" applyBorder="1" applyAlignment="1">
      <alignment wrapText="1"/>
    </xf>
    <xf numFmtId="0" fontId="3" fillId="0" borderId="1" xfId="0" applyFont="1" applyBorder="1" applyAlignment="1"/>
    <xf numFmtId="164" fontId="5" fillId="0" borderId="2" xfId="0" applyNumberFormat="1" applyFont="1" applyBorder="1" applyAlignment="1">
      <alignment horizontal="center" wrapText="1"/>
    </xf>
    <xf numFmtId="164" fontId="5" fillId="0" borderId="1" xfId="0" applyNumberFormat="1" applyFont="1" applyBorder="1" applyAlignment="1">
      <alignment horizontal="center" wrapText="1"/>
    </xf>
    <xf numFmtId="0" fontId="7" fillId="0" borderId="6" xfId="0" applyFont="1" applyBorder="1" applyAlignment="1">
      <alignment horizontal="center"/>
    </xf>
    <xf numFmtId="0" fontId="7" fillId="0" borderId="10" xfId="0" applyFont="1" applyBorder="1" applyAlignment="1">
      <alignment horizontal="center"/>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5" fillId="0" borderId="8" xfId="0" applyFont="1" applyBorder="1" applyAlignment="1">
      <alignment horizontal="center"/>
    </xf>
    <xf numFmtId="0" fontId="5" fillId="0" borderId="0" xfId="0" applyFont="1" applyBorder="1" applyAlignment="1">
      <alignment horizontal="center" wrapText="1"/>
    </xf>
    <xf numFmtId="164" fontId="5" fillId="0" borderId="0" xfId="0" applyNumberFormat="1" applyFont="1" applyBorder="1" applyAlignment="1">
      <alignment horizontal="center" wrapText="1"/>
    </xf>
    <xf numFmtId="0" fontId="5" fillId="0" borderId="6" xfId="0" applyFont="1" applyFill="1" applyBorder="1" applyAlignment="1">
      <alignment horizontal="center"/>
    </xf>
    <xf numFmtId="0" fontId="5" fillId="0" borderId="10" xfId="0" applyFont="1" applyFill="1" applyBorder="1" applyAlignment="1">
      <alignment horizontal="center"/>
    </xf>
    <xf numFmtId="0" fontId="5" fillId="0" borderId="2" xfId="0" applyFont="1" applyFill="1" applyBorder="1" applyAlignment="1">
      <alignment horizontal="center" wrapText="1"/>
    </xf>
    <xf numFmtId="0" fontId="3" fillId="0" borderId="1" xfId="0" applyFont="1" applyFill="1" applyBorder="1" applyAlignment="1">
      <alignment wrapText="1"/>
    </xf>
    <xf numFmtId="0" fontId="7" fillId="0" borderId="3" xfId="0" applyFont="1" applyFill="1" applyBorder="1" applyAlignment="1">
      <alignment horizontal="center" wrapText="1"/>
    </xf>
    <xf numFmtId="164" fontId="5" fillId="0" borderId="2"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0" fontId="5" fillId="0" borderId="1" xfId="0" applyFont="1" applyFill="1" applyBorder="1" applyAlignment="1">
      <alignment horizontal="center" wrapText="1"/>
    </xf>
    <xf numFmtId="0" fontId="5" fillId="0" borderId="7" xfId="0" applyFont="1" applyFill="1" applyBorder="1" applyAlignment="1">
      <alignment horizontal="center" wrapText="1"/>
    </xf>
    <xf numFmtId="0" fontId="5" fillId="0" borderId="11" xfId="0" applyFont="1" applyFill="1" applyBorder="1" applyAlignment="1">
      <alignment horizontal="center" wrapText="1"/>
    </xf>
    <xf numFmtId="0" fontId="5" fillId="0" borderId="4" xfId="0" applyFont="1" applyBorder="1" applyAlignment="1">
      <alignmen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3" fillId="0" borderId="1" xfId="0" applyFont="1" applyBorder="1" applyAlignment="1">
      <alignment horizontal="center" wrapText="1"/>
    </xf>
    <xf numFmtId="0" fontId="3" fillId="0" borderId="11" xfId="0" applyFont="1" applyBorder="1" applyAlignment="1">
      <alignment horizontal="center" wrapText="1"/>
    </xf>
    <xf numFmtId="0" fontId="10" fillId="0" borderId="6" xfId="0" applyFont="1" applyBorder="1" applyAlignment="1">
      <alignment horizontal="center" wrapText="1"/>
    </xf>
    <xf numFmtId="0" fontId="10" fillId="0" borderId="10" xfId="0" applyFont="1" applyBorder="1" applyAlignment="1">
      <alignment horizontal="center" wrapText="1"/>
    </xf>
    <xf numFmtId="0" fontId="10" fillId="0" borderId="8" xfId="0" applyFont="1" applyBorder="1" applyAlignment="1">
      <alignment horizontal="center" wrapText="1"/>
    </xf>
    <xf numFmtId="0" fontId="3" fillId="0" borderId="0" xfId="0" applyFont="1" applyBorder="1" applyAlignment="1">
      <alignment wrapText="1"/>
    </xf>
    <xf numFmtId="0" fontId="3" fillId="0" borderId="9" xfId="0" applyFont="1" applyBorder="1" applyAlignment="1">
      <alignment wrapText="1"/>
    </xf>
    <xf numFmtId="0" fontId="3" fillId="0" borderId="11" xfId="0" applyFont="1" applyBorder="1" applyAlignment="1">
      <alignment wrapText="1"/>
    </xf>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3" fillId="0" borderId="3" xfId="0" applyFont="1" applyBorder="1" applyAlignment="1">
      <alignment vertical="center"/>
    </xf>
    <xf numFmtId="0" fontId="3" fillId="0" borderId="5" xfId="0" applyFont="1" applyBorder="1" applyAlignment="1">
      <alignment vertical="center"/>
    </xf>
    <xf numFmtId="0" fontId="9" fillId="0" borderId="6" xfId="0" applyFont="1" applyBorder="1" applyAlignment="1">
      <alignment horizontal="center"/>
    </xf>
    <xf numFmtId="0" fontId="9" fillId="0" borderId="10" xfId="0" applyFont="1" applyBorder="1" applyAlignment="1">
      <alignment horizontal="center"/>
    </xf>
  </cellXfs>
  <cellStyles count="5">
    <cellStyle name="Hyperlink" xfId="1" builtinId="8"/>
    <cellStyle name="Normal" xfId="0" builtinId="0"/>
    <cellStyle name="Normal 2" xfId="2" xr:uid="{00000000-0005-0000-0000-000002000000}"/>
    <cellStyle name="Normal 3" xfId="3" xr:uid="{00000000-0005-0000-0000-000003000000}"/>
    <cellStyle name="Normal_3.2" xfId="4" xr:uid="{00000000-0005-0000-0000-000004000000}"/>
  </cellStyles>
  <dxfs count="43">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sanikidze/Desktop/MICS6%20ChAppD%20DQ%20Data%20quality%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Q.IDX"/>
      <sheetName val="1.1"/>
      <sheetName val="1.2W"/>
      <sheetName val="1.2M"/>
      <sheetName val="1.3"/>
      <sheetName val="1.4"/>
      <sheetName val="2.1"/>
      <sheetName val="2.2W"/>
      <sheetName val="2.2M"/>
      <sheetName val="2.3"/>
      <sheetName val="2.4"/>
      <sheetName val="2.5"/>
      <sheetName val="3.1"/>
      <sheetName val="3.2"/>
      <sheetName val="3.3W"/>
      <sheetName val="3.3M"/>
      <sheetName val="3.4"/>
      <sheetName val="3.5"/>
      <sheetName val="3.6"/>
      <sheetName val="3.7"/>
      <sheetName val="3.8"/>
      <sheetName val="4.1"/>
      <sheetName val="4.2"/>
      <sheetName val="4.3"/>
      <sheetName val="4.4"/>
      <sheetName val="5.1"/>
      <sheetName val="6.1"/>
      <sheetName val="6.2"/>
      <sheetName val="6.3"/>
      <sheetName val="6.4"/>
      <sheetName val="7.1"/>
      <sheetName val="7.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Table DQ.3.2: Completeness and quality of information of water quality testing</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30"/>
  <sheetViews>
    <sheetView showGridLines="0" tabSelected="1" zoomScaleNormal="100" workbookViewId="0"/>
  </sheetViews>
  <sheetFormatPr defaultColWidth="14.6640625" defaultRowHeight="13.2" x14ac:dyDescent="0.25"/>
  <cols>
    <col min="1" max="1" width="77.33203125" style="142" bestFit="1" customWidth="1"/>
    <col min="2" max="2" width="14.6640625" style="4"/>
    <col min="3" max="16384" width="14.6640625" style="142"/>
  </cols>
  <sheetData>
    <row r="1" spans="1:2" s="140" customFormat="1" ht="19.5" customHeight="1" x14ac:dyDescent="0.25">
      <c r="A1" s="166" t="s">
        <v>167</v>
      </c>
      <c r="B1" s="120"/>
    </row>
    <row r="2" spans="1:2" ht="12.75" customHeight="1" x14ac:dyDescent="0.25">
      <c r="A2" s="141" t="s">
        <v>109</v>
      </c>
    </row>
    <row r="3" spans="1:2" ht="12.75" customHeight="1" x14ac:dyDescent="0.25">
      <c r="A3" s="156"/>
    </row>
    <row r="4" spans="1:2" ht="12.75" customHeight="1" x14ac:dyDescent="0.25">
      <c r="A4" s="157" t="s">
        <v>135</v>
      </c>
    </row>
    <row r="5" spans="1:2" x14ac:dyDescent="0.25">
      <c r="A5" s="143" t="str">
        <f>'1.1'!A1</f>
        <v>Table DQ.1.1: Age distribution of household population</v>
      </c>
    </row>
    <row r="6" spans="1:2" x14ac:dyDescent="0.25">
      <c r="A6" s="143" t="str">
        <f>'1.2W'!A1</f>
        <v>Table DQ.1.2W: Age distribution of eligible and interviewed women</v>
      </c>
    </row>
    <row r="7" spans="1:2" x14ac:dyDescent="0.25">
      <c r="A7" s="143" t="str">
        <f>'1.2M'!A1</f>
        <v>Table DQ.1.2M: Age distribution of eligible and interviewed men</v>
      </c>
    </row>
    <row r="8" spans="1:2" x14ac:dyDescent="0.25">
      <c r="A8" s="143" t="str">
        <f>'1.3'!A1</f>
        <v>Table DQ.1.3: Age distribution of young children in households and under-5 questionnaires</v>
      </c>
    </row>
    <row r="9" spans="1:2" x14ac:dyDescent="0.25">
      <c r="A9" s="143" t="str">
        <f>'1.4'!A1</f>
        <v>Table DQ.1.4: Age distribution of children age 3-20 in households and 5-17 questionnaires</v>
      </c>
    </row>
    <row r="10" spans="1:2" x14ac:dyDescent="0.25">
      <c r="A10" s="144" t="s">
        <v>106</v>
      </c>
    </row>
    <row r="11" spans="1:2" ht="12.75" customHeight="1" x14ac:dyDescent="0.25">
      <c r="A11" s="143" t="str">
        <f>'2.1'!A1</f>
        <v>Table DQ.2.1: Birth date reporting (household population)</v>
      </c>
    </row>
    <row r="12" spans="1:2" x14ac:dyDescent="0.25">
      <c r="A12" s="143" t="str">
        <f>'2.2W'!A1</f>
        <v>Table DQ.2.2W: Birth date and age reporting (women)</v>
      </c>
    </row>
    <row r="13" spans="1:2" x14ac:dyDescent="0.25">
      <c r="A13" s="143" t="str">
        <f>'2.2M'!A1</f>
        <v>Table DQ.2.2M: Birth date and age reporting (men)</v>
      </c>
    </row>
    <row r="14" spans="1:2" x14ac:dyDescent="0.25">
      <c r="A14" s="143" t="s">
        <v>175</v>
      </c>
    </row>
    <row r="15" spans="1:2" x14ac:dyDescent="0.25">
      <c r="A15" s="143" t="str">
        <f>'2.4'!A1</f>
        <v>Table DQ.2.4: Birth date and age reporting (children under age 5 years)</v>
      </c>
    </row>
    <row r="16" spans="1:2" x14ac:dyDescent="0.25">
      <c r="A16" s="143" t="str">
        <f>'2.5'!A1</f>
        <v>Table DQ.2.5: Birth date reporting (children age 5-17 years)</v>
      </c>
    </row>
    <row r="17" spans="1:1" x14ac:dyDescent="0.25">
      <c r="A17" s="153" t="s">
        <v>163</v>
      </c>
    </row>
    <row r="18" spans="1:1" x14ac:dyDescent="0.25">
      <c r="A18" s="243" t="str">
        <f>'[1]3.2'!A1</f>
        <v>Table DQ.3.2: Completeness and quality of information of water quality testing</v>
      </c>
    </row>
    <row r="19" spans="1:1" x14ac:dyDescent="0.25">
      <c r="A19" s="143" t="str">
        <f>'3.3W'!A1:C1</f>
        <v>Table DQ.3.3W: Completeness of information on dates of marriage/union (women)</v>
      </c>
    </row>
    <row r="20" spans="1:1" x14ac:dyDescent="0.25">
      <c r="A20" s="143" t="str">
        <f>'3.3M'!A1:C1</f>
        <v>Table DQ.3.3M: Completeness of information on dates of marriage/union (men)</v>
      </c>
    </row>
    <row r="21" spans="1:1" x14ac:dyDescent="0.25">
      <c r="A21" s="143" t="str">
        <f>'3.4'!A1</f>
        <v>Table DQ.3.4: Completeness of information for anthropometric indicators: Underweight</v>
      </c>
    </row>
    <row r="22" spans="1:1" x14ac:dyDescent="0.25">
      <c r="A22" s="143" t="str">
        <f>'3.5'!A1</f>
        <v>Table DQ.3.5: Completeness of information for anthropometric indicators: Stunting</v>
      </c>
    </row>
    <row r="23" spans="1:1" x14ac:dyDescent="0.25">
      <c r="A23" s="143" t="str">
        <f>'3.6'!A1</f>
        <v>Table DQ.3.6: Completeness of information for anthropometric indicators: Wasting and overweight</v>
      </c>
    </row>
    <row r="24" spans="1:1" x14ac:dyDescent="0.25">
      <c r="A24" s="143" t="str">
        <f>'3.7'!A1</f>
        <v>Table DQ.3.7: Heaping in anthropometric measurements</v>
      </c>
    </row>
    <row r="25" spans="1:1" x14ac:dyDescent="0.25">
      <c r="A25" s="144" t="s">
        <v>107</v>
      </c>
    </row>
    <row r="26" spans="1:1" x14ac:dyDescent="0.25">
      <c r="A26" s="143" t="str">
        <f>'4.2'!A1:I1</f>
        <v>Table DQ.4.2: Observation handwashing facility</v>
      </c>
    </row>
    <row r="27" spans="1:1" x14ac:dyDescent="0.25">
      <c r="A27" s="144" t="s">
        <v>108</v>
      </c>
    </row>
    <row r="28" spans="1:1" x14ac:dyDescent="0.25">
      <c r="A28" s="143" t="str">
        <f>'5.1'!A1</f>
        <v>Table DQ.5.1: School attendance by single age</v>
      </c>
    </row>
    <row r="29" spans="1:1" x14ac:dyDescent="0.25">
      <c r="A29" s="153" t="s">
        <v>164</v>
      </c>
    </row>
    <row r="30" spans="1:1" ht="12.75" customHeight="1" x14ac:dyDescent="0.25">
      <c r="A30" s="272" t="str">
        <f>'6.1'!A1</f>
        <v>Table DQ.6.1: Sex ratio at birth among children ever born and living</v>
      </c>
    </row>
  </sheetData>
  <hyperlinks>
    <hyperlink ref="A5" location="'1.1'!A1" display="'1.1'!A1" xr:uid="{00000000-0004-0000-0000-000000000000}"/>
    <hyperlink ref="A6" location="'1.2W'!A1" display="'1.2W'!A1" xr:uid="{00000000-0004-0000-0000-000001000000}"/>
    <hyperlink ref="A7" location="'1.2M'!A1" display="'1.2M'!A1" xr:uid="{00000000-0004-0000-0000-000002000000}"/>
    <hyperlink ref="A8" location="'1.3'!A1" display="'1.3'!A1" xr:uid="{00000000-0004-0000-0000-000003000000}"/>
    <hyperlink ref="A11" location="'2.1'!A1" display="'2.1'!A1" xr:uid="{00000000-0004-0000-0000-000004000000}"/>
    <hyperlink ref="A12" location="'2.2W'!A1" display="'2.2W'!A1" xr:uid="{00000000-0004-0000-0000-000005000000}"/>
    <hyperlink ref="A13" location="'2.2M'!A1" display="'2.2M'!A1" xr:uid="{00000000-0004-0000-0000-000006000000}"/>
    <hyperlink ref="A15" location="'2.4'!A1" display="'2.4'!A1" xr:uid="{00000000-0004-0000-0000-000007000000}"/>
    <hyperlink ref="A16" location="'2.5'!A1" display="'2.5'!A1" xr:uid="{00000000-0004-0000-0000-000008000000}"/>
    <hyperlink ref="A21" location="'3.4'!A1" display="'3.4'!A1" xr:uid="{00000000-0004-0000-0000-000009000000}"/>
    <hyperlink ref="A22" location="'3.5'!A1" display="'3.5'!A1" xr:uid="{00000000-0004-0000-0000-00000A000000}"/>
    <hyperlink ref="A23" location="'3.6'!A1" display="'3.6'!A1" xr:uid="{00000000-0004-0000-0000-00000B000000}"/>
    <hyperlink ref="A24" location="'3.7'!A1" display="'3.7'!A1" xr:uid="{00000000-0004-0000-0000-00000C000000}"/>
    <hyperlink ref="A26" location="'4.2'!A1" display="'4.2'!A1" xr:uid="{00000000-0004-0000-0000-00000D000000}"/>
    <hyperlink ref="A27" location="DQ.21!A1" display="DQ.21!A1" xr:uid="{00000000-0004-0000-0000-00000E000000}"/>
    <hyperlink ref="A28" location="'5.1'!A1" display="'5.1'!A1" xr:uid="{00000000-0004-0000-0000-00000F000000}"/>
    <hyperlink ref="A30" location="'6.1'!A1" display="'6.1'!A1" xr:uid="{00000000-0004-0000-0000-000010000000}"/>
    <hyperlink ref="A9" location="'1.4'!A1" display="'1.4'!A1" xr:uid="{00000000-0004-0000-0000-000011000000}"/>
    <hyperlink ref="A19" location="'3.3W'!A1" display="'3.3W'!A1" xr:uid="{00000000-0004-0000-0000-000012000000}"/>
    <hyperlink ref="A20" location="'3.3M'!A1" display="'3.3M'!A1" xr:uid="{00000000-0004-0000-0000-000013000000}"/>
    <hyperlink ref="A18" location="'3.2'!A1" display="'3.2'!A1" xr:uid="{00000000-0004-0000-0000-000014000000}"/>
    <hyperlink ref="A14" location="'2.3'!A1" display="Table DQ.2.3: Birth date reporting (live births)" xr:uid="{00000000-0004-0000-0000-000015000000}"/>
  </hyperlinks>
  <printOptions horizontalCentered="1"/>
  <pageMargins left="0.25" right="0.25" top="0.75" bottom="0.75" header="0.3" footer="0.3"/>
  <pageSetup paperSize="9" scale="3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2"/>
  <sheetViews>
    <sheetView showGridLines="0" workbookViewId="0">
      <selection sqref="A1:L1"/>
    </sheetView>
  </sheetViews>
  <sheetFormatPr defaultRowHeight="13.2" x14ac:dyDescent="0.25"/>
  <cols>
    <col min="1" max="1" width="27" customWidth="1"/>
    <col min="4" max="4" width="12" customWidth="1"/>
    <col min="5" max="5" width="8.88671875" customWidth="1"/>
  </cols>
  <sheetData>
    <row r="1" spans="1:12" ht="18.75" customHeight="1" x14ac:dyDescent="0.25">
      <c r="A1" s="318" t="s">
        <v>175</v>
      </c>
      <c r="B1" s="319"/>
      <c r="C1" s="319"/>
      <c r="D1" s="319"/>
      <c r="E1" s="319"/>
      <c r="F1" s="319"/>
      <c r="G1" s="319"/>
      <c r="H1" s="319"/>
      <c r="I1" s="319"/>
      <c r="J1" s="319"/>
      <c r="K1" s="319"/>
      <c r="L1" s="320"/>
    </row>
    <row r="2" spans="1:12" x14ac:dyDescent="0.25">
      <c r="A2" s="321" t="s">
        <v>192</v>
      </c>
      <c r="B2" s="322"/>
      <c r="C2" s="322"/>
      <c r="D2" s="322"/>
      <c r="E2" s="322"/>
      <c r="F2" s="322"/>
      <c r="G2" s="322"/>
      <c r="H2" s="322"/>
      <c r="I2" s="322"/>
      <c r="J2" s="322"/>
      <c r="K2" s="322"/>
      <c r="L2" s="323"/>
    </row>
    <row r="3" spans="1:12" x14ac:dyDescent="0.25">
      <c r="A3" s="340"/>
      <c r="B3" s="337" t="s">
        <v>79</v>
      </c>
      <c r="C3" s="337"/>
      <c r="D3" s="337"/>
      <c r="E3" s="337"/>
      <c r="F3" s="337"/>
      <c r="G3" s="337"/>
      <c r="H3" s="337"/>
      <c r="I3" s="337"/>
      <c r="J3" s="337"/>
      <c r="K3" s="337"/>
      <c r="L3" s="342"/>
    </row>
    <row r="4" spans="1:12" x14ac:dyDescent="0.25">
      <c r="A4" s="341"/>
      <c r="B4" s="343" t="s">
        <v>172</v>
      </c>
      <c r="C4" s="343"/>
      <c r="D4" s="343"/>
      <c r="E4" s="343"/>
      <c r="F4" s="332" t="s">
        <v>2</v>
      </c>
      <c r="G4" s="332" t="s">
        <v>174</v>
      </c>
      <c r="H4" s="343" t="s">
        <v>47</v>
      </c>
      <c r="I4" s="343"/>
      <c r="J4" s="343"/>
      <c r="K4" s="332" t="s">
        <v>2</v>
      </c>
      <c r="L4" s="334" t="s">
        <v>173</v>
      </c>
    </row>
    <row r="5" spans="1:12" ht="31.2" x14ac:dyDescent="0.25">
      <c r="A5" s="341"/>
      <c r="B5" s="259" t="s">
        <v>68</v>
      </c>
      <c r="C5" s="259" t="s">
        <v>66</v>
      </c>
      <c r="D5" s="259" t="s">
        <v>69</v>
      </c>
      <c r="E5" s="259" t="s">
        <v>162</v>
      </c>
      <c r="F5" s="344"/>
      <c r="G5" s="344"/>
      <c r="H5" s="259" t="s">
        <v>68</v>
      </c>
      <c r="I5" s="259" t="s">
        <v>66</v>
      </c>
      <c r="J5" s="259" t="s">
        <v>162</v>
      </c>
      <c r="K5" s="344"/>
      <c r="L5" s="335"/>
    </row>
    <row r="6" spans="1:12" x14ac:dyDescent="0.25">
      <c r="A6" s="218"/>
      <c r="B6" s="226"/>
      <c r="C6" s="226"/>
      <c r="D6" s="226"/>
      <c r="E6" s="226"/>
      <c r="F6" s="226"/>
      <c r="G6" s="226"/>
      <c r="H6" s="226"/>
      <c r="I6" s="226"/>
      <c r="J6" s="226"/>
      <c r="K6" s="227"/>
      <c r="L6" s="220"/>
    </row>
    <row r="7" spans="1:12" x14ac:dyDescent="0.25">
      <c r="A7" s="216" t="s">
        <v>2</v>
      </c>
      <c r="B7" s="221">
        <v>99.603035358967261</v>
      </c>
      <c r="C7" s="221">
        <v>0.18610250346778021</v>
      </c>
      <c r="D7" s="221">
        <v>0.16883660638725093</v>
      </c>
      <c r="E7" s="221">
        <v>4.2025531177855811E-2</v>
      </c>
      <c r="F7" s="221">
        <v>100</v>
      </c>
      <c r="G7" s="185">
        <v>5139.355173339517</v>
      </c>
      <c r="H7" s="187">
        <v>99.827007439260015</v>
      </c>
      <c r="I7" s="221">
        <v>9.8533518766135059E-2</v>
      </c>
      <c r="J7" s="221">
        <v>7.445904197384913E-2</v>
      </c>
      <c r="K7" s="221">
        <v>100</v>
      </c>
      <c r="L7" s="181">
        <v>3849.6821560575986</v>
      </c>
    </row>
    <row r="8" spans="1:12" x14ac:dyDescent="0.25">
      <c r="A8" s="222"/>
      <c r="B8" s="215"/>
      <c r="C8" s="215"/>
      <c r="D8" s="215"/>
      <c r="E8" s="215"/>
      <c r="F8" s="215"/>
      <c r="G8" s="215"/>
      <c r="H8" s="215"/>
      <c r="I8" s="215"/>
      <c r="J8" s="215"/>
      <c r="K8" s="215"/>
      <c r="L8" s="223"/>
    </row>
    <row r="9" spans="1:12" x14ac:dyDescent="0.25">
      <c r="A9" s="91" t="s">
        <v>58</v>
      </c>
      <c r="B9" s="215"/>
      <c r="C9" s="215"/>
      <c r="D9" s="215"/>
      <c r="E9" s="215"/>
      <c r="F9" s="215"/>
      <c r="G9" s="215"/>
      <c r="H9" s="215"/>
      <c r="I9" s="215"/>
      <c r="J9" s="215"/>
      <c r="K9" s="215"/>
      <c r="L9" s="228"/>
    </row>
    <row r="10" spans="1:12" x14ac:dyDescent="0.25">
      <c r="A10" s="93" t="s">
        <v>31</v>
      </c>
      <c r="B10" s="155">
        <v>99.81550394691773</v>
      </c>
      <c r="C10" s="155">
        <v>0.14544484181638428</v>
      </c>
      <c r="D10" s="155">
        <v>0</v>
      </c>
      <c r="E10" s="155">
        <v>3.9051211265928171E-2</v>
      </c>
      <c r="F10" s="155">
        <v>100</v>
      </c>
      <c r="G10" s="185">
        <v>3191.5299075243083</v>
      </c>
      <c r="H10" s="155">
        <v>99.930951952178731</v>
      </c>
      <c r="I10" s="155">
        <v>6.9048047821294728E-2</v>
      </c>
      <c r="J10" s="155">
        <v>0</v>
      </c>
      <c r="K10" s="155">
        <v>100</v>
      </c>
      <c r="L10" s="184">
        <v>2256.1910026329028</v>
      </c>
    </row>
    <row r="11" spans="1:12" x14ac:dyDescent="0.25">
      <c r="A11" s="93" t="s">
        <v>32</v>
      </c>
      <c r="B11" s="155">
        <v>99.254903591320996</v>
      </c>
      <c r="C11" s="155">
        <v>0.25272046217678579</v>
      </c>
      <c r="D11" s="155">
        <v>0.44547696434271855</v>
      </c>
      <c r="E11" s="155">
        <v>4.6898982159347298E-2</v>
      </c>
      <c r="F11" s="155">
        <v>100</v>
      </c>
      <c r="G11" s="185">
        <v>1947.8252658152051</v>
      </c>
      <c r="H11" s="155">
        <v>99.679834563956604</v>
      </c>
      <c r="I11" s="155">
        <v>0.14028138420685043</v>
      </c>
      <c r="J11" s="155">
        <v>0.17988405183663592</v>
      </c>
      <c r="K11" s="155">
        <v>100</v>
      </c>
      <c r="L11" s="184">
        <v>1593.491153424704</v>
      </c>
    </row>
    <row r="12" spans="1:12" x14ac:dyDescent="0.25">
      <c r="A12" s="91" t="s">
        <v>30</v>
      </c>
      <c r="B12" s="155"/>
      <c r="C12" s="155"/>
      <c r="D12" s="155"/>
      <c r="E12" s="155"/>
      <c r="F12" s="155"/>
      <c r="G12" s="155"/>
      <c r="H12" s="155"/>
      <c r="I12" s="155"/>
      <c r="J12" s="155"/>
      <c r="K12" s="155"/>
      <c r="L12" s="228"/>
    </row>
    <row r="13" spans="1:12" x14ac:dyDescent="0.25">
      <c r="A13" s="93" t="s">
        <v>178</v>
      </c>
      <c r="B13" s="155">
        <v>100</v>
      </c>
      <c r="C13" s="155">
        <v>0</v>
      </c>
      <c r="D13" s="155">
        <v>0</v>
      </c>
      <c r="E13" s="155">
        <v>0</v>
      </c>
      <c r="F13" s="155">
        <v>100</v>
      </c>
      <c r="G13" s="185">
        <v>1859.9794475619237</v>
      </c>
      <c r="H13" s="155">
        <v>100</v>
      </c>
      <c r="I13" s="155">
        <v>0</v>
      </c>
      <c r="J13" s="155">
        <v>0</v>
      </c>
      <c r="K13" s="155">
        <v>100</v>
      </c>
      <c r="L13" s="184">
        <v>1265.5631953786408</v>
      </c>
    </row>
    <row r="14" spans="1:12" x14ac:dyDescent="0.25">
      <c r="A14" s="93" t="s">
        <v>179</v>
      </c>
      <c r="B14" s="155">
        <v>98.608639129350465</v>
      </c>
      <c r="C14" s="155">
        <v>0.19323506382541922</v>
      </c>
      <c r="D14" s="155">
        <v>1.0334497487552055</v>
      </c>
      <c r="E14" s="155">
        <v>0.1646760580688682</v>
      </c>
      <c r="F14" s="155">
        <v>100</v>
      </c>
      <c r="G14" s="185">
        <v>554.73165596902027</v>
      </c>
      <c r="H14" s="155">
        <v>99.163155777035854</v>
      </c>
      <c r="I14" s="155">
        <v>0.18433330102869872</v>
      </c>
      <c r="J14" s="155">
        <v>0.65251092193548366</v>
      </c>
      <c r="K14" s="155">
        <v>100</v>
      </c>
      <c r="L14" s="184">
        <v>439.2932525843803</v>
      </c>
    </row>
    <row r="15" spans="1:12" x14ac:dyDescent="0.25">
      <c r="A15" s="93" t="s">
        <v>180</v>
      </c>
      <c r="B15" s="155">
        <v>99.533215949687062</v>
      </c>
      <c r="C15" s="155">
        <v>0.24721128980391888</v>
      </c>
      <c r="D15" s="155">
        <v>0.21957276050907076</v>
      </c>
      <c r="E15" s="155">
        <v>0</v>
      </c>
      <c r="F15" s="155">
        <v>100</v>
      </c>
      <c r="G15" s="185">
        <v>121.44553743553872</v>
      </c>
      <c r="H15" s="155">
        <v>99.674728253304806</v>
      </c>
      <c r="I15" s="155">
        <v>0.32527174669518927</v>
      </c>
      <c r="J15" s="155">
        <v>0</v>
      </c>
      <c r="K15" s="155">
        <v>100</v>
      </c>
      <c r="L15" s="184">
        <v>92.300386539577872</v>
      </c>
    </row>
    <row r="16" spans="1:12" ht="20.399999999999999" x14ac:dyDescent="0.25">
      <c r="A16" s="41" t="s">
        <v>218</v>
      </c>
      <c r="B16" s="155">
        <v>99.802696182203533</v>
      </c>
      <c r="C16" s="155">
        <v>0</v>
      </c>
      <c r="D16" s="155">
        <v>0</v>
      </c>
      <c r="E16" s="155">
        <v>0.19730381779639972</v>
      </c>
      <c r="F16" s="155">
        <v>100</v>
      </c>
      <c r="G16" s="185">
        <v>631.68118119675955</v>
      </c>
      <c r="H16" s="155">
        <v>100</v>
      </c>
      <c r="I16" s="155">
        <v>0</v>
      </c>
      <c r="J16" s="155">
        <v>0</v>
      </c>
      <c r="K16" s="155">
        <v>100</v>
      </c>
      <c r="L16" s="184">
        <v>490.51873626814415</v>
      </c>
    </row>
    <row r="17" spans="1:12" x14ac:dyDescent="0.25">
      <c r="A17" s="93" t="s">
        <v>181</v>
      </c>
      <c r="B17" s="155">
        <v>99.849733599840505</v>
      </c>
      <c r="C17" s="155">
        <v>0.15026640015947429</v>
      </c>
      <c r="D17" s="155">
        <v>0</v>
      </c>
      <c r="E17" s="155">
        <v>0</v>
      </c>
      <c r="F17" s="155">
        <v>100</v>
      </c>
      <c r="G17" s="185">
        <v>333.19759892475429</v>
      </c>
      <c r="H17" s="155">
        <v>99.716287274673704</v>
      </c>
      <c r="I17" s="155">
        <v>0.28371272532618719</v>
      </c>
      <c r="J17" s="155">
        <v>0</v>
      </c>
      <c r="K17" s="155">
        <v>100</v>
      </c>
      <c r="L17" s="184">
        <v>257.73328377556658</v>
      </c>
    </row>
    <row r="18" spans="1:12" x14ac:dyDescent="0.25">
      <c r="A18" s="93" t="s">
        <v>182</v>
      </c>
      <c r="B18" s="155">
        <v>100</v>
      </c>
      <c r="C18" s="155">
        <v>0</v>
      </c>
      <c r="D18" s="155">
        <v>0</v>
      </c>
      <c r="E18" s="155">
        <v>0</v>
      </c>
      <c r="F18" s="155">
        <v>100</v>
      </c>
      <c r="G18" s="185">
        <v>118.94428661208948</v>
      </c>
      <c r="H18" s="155">
        <v>100</v>
      </c>
      <c r="I18" s="155">
        <v>0</v>
      </c>
      <c r="J18" s="155">
        <v>0</v>
      </c>
      <c r="K18" s="155">
        <v>100</v>
      </c>
      <c r="L18" s="184">
        <v>92.526883143073988</v>
      </c>
    </row>
    <row r="19" spans="1:12" x14ac:dyDescent="0.25">
      <c r="A19" s="93" t="s">
        <v>183</v>
      </c>
      <c r="B19" s="155">
        <v>99.758273617777348</v>
      </c>
      <c r="C19" s="155">
        <v>0</v>
      </c>
      <c r="D19" s="155">
        <v>0.24172638222268159</v>
      </c>
      <c r="E19" s="155">
        <v>0</v>
      </c>
      <c r="F19" s="155">
        <v>100</v>
      </c>
      <c r="G19" s="185">
        <v>348.42304229293751</v>
      </c>
      <c r="H19" s="155">
        <v>100</v>
      </c>
      <c r="I19" s="155">
        <v>0</v>
      </c>
      <c r="J19" s="155">
        <v>0</v>
      </c>
      <c r="K19" s="155">
        <v>100</v>
      </c>
      <c r="L19" s="184">
        <v>267.35735873837507</v>
      </c>
    </row>
    <row r="20" spans="1:12" x14ac:dyDescent="0.25">
      <c r="A20" s="93" t="s">
        <v>184</v>
      </c>
      <c r="B20" s="155">
        <v>100</v>
      </c>
      <c r="C20" s="155">
        <v>0</v>
      </c>
      <c r="D20" s="155">
        <v>0</v>
      </c>
      <c r="E20" s="155">
        <v>0</v>
      </c>
      <c r="F20" s="155">
        <v>100</v>
      </c>
      <c r="G20" s="185">
        <v>196.01275961915718</v>
      </c>
      <c r="H20" s="155">
        <v>99.757878193859412</v>
      </c>
      <c r="I20" s="155">
        <v>0.24212180614058826</v>
      </c>
      <c r="J20" s="155">
        <v>0</v>
      </c>
      <c r="K20" s="155">
        <v>100</v>
      </c>
      <c r="L20" s="184">
        <v>162.79347030306511</v>
      </c>
    </row>
    <row r="21" spans="1:12" x14ac:dyDescent="0.25">
      <c r="A21" s="93" t="s">
        <v>185</v>
      </c>
      <c r="B21" s="155">
        <v>98.504143157652464</v>
      </c>
      <c r="C21" s="155">
        <v>1.207683551754295</v>
      </c>
      <c r="D21" s="155">
        <v>0.28817329059324737</v>
      </c>
      <c r="E21" s="155">
        <v>0</v>
      </c>
      <c r="F21" s="155">
        <v>100</v>
      </c>
      <c r="G21" s="185">
        <v>636.89047037326804</v>
      </c>
      <c r="H21" s="155">
        <v>99.693694471767287</v>
      </c>
      <c r="I21" s="155">
        <v>0.30630552823271551</v>
      </c>
      <c r="J21" s="155">
        <v>0</v>
      </c>
      <c r="K21" s="155">
        <v>100</v>
      </c>
      <c r="L21" s="184">
        <v>508.59540519103479</v>
      </c>
    </row>
    <row r="22" spans="1:12" x14ac:dyDescent="0.25">
      <c r="A22" s="94" t="s">
        <v>186</v>
      </c>
      <c r="B22" s="189">
        <v>100</v>
      </c>
      <c r="C22" s="189">
        <v>0</v>
      </c>
      <c r="D22" s="189">
        <v>0</v>
      </c>
      <c r="E22" s="189">
        <v>0</v>
      </c>
      <c r="F22" s="189">
        <v>100</v>
      </c>
      <c r="G22" s="188">
        <v>338.04919335408687</v>
      </c>
      <c r="H22" s="189">
        <v>100</v>
      </c>
      <c r="I22" s="189">
        <v>0</v>
      </c>
      <c r="J22" s="189">
        <v>0</v>
      </c>
      <c r="K22" s="189">
        <v>100</v>
      </c>
      <c r="L22" s="266">
        <v>273.00018413576038</v>
      </c>
    </row>
  </sheetData>
  <mergeCells count="10">
    <mergeCell ref="L4:L5"/>
    <mergeCell ref="A1:L1"/>
    <mergeCell ref="A2:L2"/>
    <mergeCell ref="A3:A5"/>
    <mergeCell ref="B3:L3"/>
    <mergeCell ref="B4:E4"/>
    <mergeCell ref="F4:F5"/>
    <mergeCell ref="G4:G5"/>
    <mergeCell ref="H4:J4"/>
    <mergeCell ref="K4:K5"/>
  </mergeCells>
  <conditionalFormatting sqref="G7">
    <cfRule type="cellIs" dxfId="20" priority="7" operator="equal">
      <formula>"na"</formula>
    </cfRule>
  </conditionalFormatting>
  <conditionalFormatting sqref="H7">
    <cfRule type="cellIs" dxfId="19" priority="6" operator="equal">
      <formula>"na"</formula>
    </cfRule>
  </conditionalFormatting>
  <conditionalFormatting sqref="L13:L22">
    <cfRule type="cellIs" dxfId="18" priority="1" operator="equal">
      <formula>"na"</formula>
    </cfRule>
  </conditionalFormatting>
  <conditionalFormatting sqref="L7">
    <cfRule type="cellIs" dxfId="17" priority="5" operator="equal">
      <formula>"na"</formula>
    </cfRule>
  </conditionalFormatting>
  <conditionalFormatting sqref="L10:L11">
    <cfRule type="cellIs" dxfId="16" priority="4" operator="equal">
      <formula>"na"</formula>
    </cfRule>
  </conditionalFormatting>
  <conditionalFormatting sqref="G10:G11">
    <cfRule type="cellIs" dxfId="15" priority="3" operator="equal">
      <formula>"na"</formula>
    </cfRule>
  </conditionalFormatting>
  <conditionalFormatting sqref="G13:G22">
    <cfRule type="cellIs" dxfId="14" priority="2" operator="equal">
      <formula>"na"</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R54"/>
  <sheetViews>
    <sheetView showGridLines="0" workbookViewId="0">
      <selection sqref="A1:G1"/>
    </sheetView>
  </sheetViews>
  <sheetFormatPr defaultColWidth="12.6640625" defaultRowHeight="10.199999999999999" x14ac:dyDescent="0.2"/>
  <cols>
    <col min="1" max="1" width="25.88671875" style="47" customWidth="1"/>
    <col min="2" max="2" width="11" style="47" customWidth="1"/>
    <col min="3" max="3" width="10.6640625" style="47" customWidth="1"/>
    <col min="4" max="4" width="9.109375" style="47" customWidth="1"/>
    <col min="5" max="5" width="11.33203125" style="47" customWidth="1"/>
    <col min="6" max="6" width="11.109375" style="47" customWidth="1"/>
    <col min="7" max="7" width="11.44140625" style="47" customWidth="1"/>
    <col min="8" max="16384" width="12.6640625" style="47"/>
  </cols>
  <sheetData>
    <row r="1" spans="1:18" s="46" customFormat="1" ht="19.5" customHeight="1" x14ac:dyDescent="0.25">
      <c r="A1" s="318" t="s">
        <v>152</v>
      </c>
      <c r="B1" s="319"/>
      <c r="C1" s="319"/>
      <c r="D1" s="319"/>
      <c r="E1" s="319"/>
      <c r="F1" s="319"/>
      <c r="G1" s="320"/>
      <c r="I1"/>
      <c r="J1"/>
      <c r="K1"/>
      <c r="L1"/>
      <c r="M1"/>
      <c r="N1"/>
      <c r="O1"/>
      <c r="P1"/>
      <c r="Q1"/>
      <c r="R1"/>
    </row>
    <row r="2" spans="1:18" ht="12.75" customHeight="1" x14ac:dyDescent="0.25">
      <c r="A2" s="321" t="s">
        <v>203</v>
      </c>
      <c r="B2" s="322"/>
      <c r="C2" s="322"/>
      <c r="D2" s="322"/>
      <c r="E2" s="322"/>
      <c r="F2" s="322"/>
      <c r="G2" s="323"/>
      <c r="I2"/>
      <c r="J2"/>
      <c r="K2"/>
      <c r="L2"/>
      <c r="M2"/>
      <c r="N2"/>
      <c r="O2"/>
      <c r="P2"/>
      <c r="Q2"/>
      <c r="R2"/>
    </row>
    <row r="3" spans="1:18" ht="13.5" customHeight="1" x14ac:dyDescent="0.25">
      <c r="A3" s="329"/>
      <c r="B3" s="331" t="s">
        <v>78</v>
      </c>
      <c r="C3" s="331"/>
      <c r="D3" s="331"/>
      <c r="E3" s="331"/>
      <c r="F3" s="332" t="s">
        <v>2</v>
      </c>
      <c r="G3" s="334" t="s">
        <v>176</v>
      </c>
      <c r="I3"/>
      <c r="J3"/>
      <c r="K3"/>
      <c r="L3"/>
      <c r="M3"/>
      <c r="N3"/>
      <c r="O3"/>
      <c r="P3"/>
      <c r="Q3"/>
      <c r="R3"/>
    </row>
    <row r="4" spans="1:18" ht="25.5" customHeight="1" x14ac:dyDescent="0.25">
      <c r="A4" s="330"/>
      <c r="B4" s="217" t="s">
        <v>68</v>
      </c>
      <c r="C4" s="217" t="s">
        <v>67</v>
      </c>
      <c r="D4" s="217" t="s">
        <v>66</v>
      </c>
      <c r="E4" s="217" t="s">
        <v>65</v>
      </c>
      <c r="F4" s="333"/>
      <c r="G4" s="335"/>
      <c r="I4"/>
      <c r="J4"/>
      <c r="K4"/>
      <c r="L4"/>
      <c r="M4"/>
      <c r="N4"/>
      <c r="O4"/>
      <c r="P4"/>
      <c r="Q4"/>
      <c r="R4"/>
    </row>
    <row r="5" spans="1:18" ht="12.75" customHeight="1" x14ac:dyDescent="0.25">
      <c r="A5" s="218"/>
      <c r="B5" s="219"/>
      <c r="C5" s="219"/>
      <c r="D5" s="219"/>
      <c r="E5" s="219"/>
      <c r="F5" s="219"/>
      <c r="G5" s="220"/>
      <c r="I5"/>
      <c r="J5"/>
      <c r="K5"/>
      <c r="L5"/>
      <c r="M5"/>
      <c r="N5"/>
      <c r="O5"/>
      <c r="P5"/>
      <c r="Q5"/>
      <c r="R5"/>
    </row>
    <row r="6" spans="1:18" s="129" customFormat="1" ht="12.75" customHeight="1" x14ac:dyDescent="0.25">
      <c r="A6" s="216" t="s">
        <v>2</v>
      </c>
      <c r="B6" s="221">
        <v>100</v>
      </c>
      <c r="C6" s="221">
        <v>0</v>
      </c>
      <c r="D6" s="221">
        <v>0</v>
      </c>
      <c r="E6" s="221">
        <v>0</v>
      </c>
      <c r="F6" s="221">
        <v>100</v>
      </c>
      <c r="G6" s="267">
        <v>2540.0000000000177</v>
      </c>
      <c r="I6"/>
      <c r="J6"/>
      <c r="K6"/>
      <c r="L6"/>
      <c r="M6"/>
      <c r="N6"/>
      <c r="O6"/>
      <c r="P6"/>
      <c r="Q6"/>
      <c r="R6"/>
    </row>
    <row r="7" spans="1:18" ht="12.75" customHeight="1" x14ac:dyDescent="0.25">
      <c r="A7" s="222"/>
      <c r="B7" s="155"/>
      <c r="C7" s="155"/>
      <c r="D7" s="155"/>
      <c r="E7" s="155"/>
      <c r="F7" s="215"/>
      <c r="G7" s="224"/>
      <c r="I7"/>
      <c r="J7"/>
      <c r="K7"/>
      <c r="L7"/>
      <c r="M7"/>
      <c r="N7"/>
      <c r="O7"/>
      <c r="P7"/>
      <c r="Q7"/>
      <c r="R7"/>
    </row>
    <row r="8" spans="1:18" ht="12.75" customHeight="1" x14ac:dyDescent="0.25">
      <c r="A8" s="91" t="s">
        <v>58</v>
      </c>
      <c r="B8" s="155"/>
      <c r="C8" s="155"/>
      <c r="D8" s="155"/>
      <c r="E8" s="155"/>
      <c r="F8" s="215"/>
      <c r="G8" s="224"/>
      <c r="I8"/>
      <c r="J8"/>
      <c r="K8"/>
      <c r="L8"/>
      <c r="M8"/>
      <c r="N8"/>
      <c r="O8"/>
      <c r="P8"/>
      <c r="Q8"/>
      <c r="R8"/>
    </row>
    <row r="9" spans="1:18" ht="12.75" customHeight="1" x14ac:dyDescent="0.25">
      <c r="A9" s="93" t="s">
        <v>31</v>
      </c>
      <c r="B9" s="155">
        <v>100</v>
      </c>
      <c r="C9" s="155">
        <v>0</v>
      </c>
      <c r="D9" s="155">
        <v>0</v>
      </c>
      <c r="E9" s="155">
        <v>0</v>
      </c>
      <c r="F9" s="155">
        <v>100</v>
      </c>
      <c r="G9" s="224">
        <v>1551.9971924994322</v>
      </c>
      <c r="I9"/>
      <c r="J9"/>
      <c r="K9"/>
      <c r="L9"/>
      <c r="M9"/>
      <c r="N9"/>
      <c r="O9"/>
      <c r="P9"/>
      <c r="Q9"/>
      <c r="R9"/>
    </row>
    <row r="10" spans="1:18" ht="12.75" customHeight="1" x14ac:dyDescent="0.25">
      <c r="A10" s="93" t="s">
        <v>32</v>
      </c>
      <c r="B10" s="155">
        <v>100</v>
      </c>
      <c r="C10" s="155">
        <v>0</v>
      </c>
      <c r="D10" s="155">
        <v>0</v>
      </c>
      <c r="E10" s="155">
        <v>0</v>
      </c>
      <c r="F10" s="155">
        <v>100</v>
      </c>
      <c r="G10" s="224">
        <v>988.00280750057482</v>
      </c>
      <c r="I10"/>
      <c r="J10"/>
      <c r="K10"/>
      <c r="L10"/>
      <c r="M10"/>
      <c r="N10"/>
      <c r="O10"/>
      <c r="P10"/>
      <c r="Q10"/>
      <c r="R10"/>
    </row>
    <row r="11" spans="1:18" ht="12.75" customHeight="1" x14ac:dyDescent="0.25">
      <c r="A11" s="91" t="s">
        <v>30</v>
      </c>
      <c r="B11" s="155"/>
      <c r="C11" s="155"/>
      <c r="D11" s="155"/>
      <c r="E11" s="155"/>
      <c r="F11" s="155"/>
      <c r="G11" s="224"/>
      <c r="I11"/>
      <c r="J11"/>
      <c r="K11"/>
      <c r="L11"/>
      <c r="M11"/>
      <c r="N11"/>
      <c r="O11"/>
      <c r="P11"/>
      <c r="Q11"/>
      <c r="R11"/>
    </row>
    <row r="12" spans="1:18" ht="12.75" customHeight="1" x14ac:dyDescent="0.25">
      <c r="A12" s="93" t="s">
        <v>178</v>
      </c>
      <c r="B12" s="155">
        <v>100</v>
      </c>
      <c r="C12" s="155">
        <v>0</v>
      </c>
      <c r="D12" s="155">
        <v>0</v>
      </c>
      <c r="E12" s="155">
        <v>0</v>
      </c>
      <c r="F12" s="155">
        <v>100</v>
      </c>
      <c r="G12" s="224">
        <v>876.47270452233624</v>
      </c>
      <c r="I12"/>
      <c r="J12"/>
      <c r="K12"/>
      <c r="L12"/>
      <c r="M12"/>
      <c r="N12"/>
      <c r="O12"/>
      <c r="P12"/>
      <c r="Q12"/>
      <c r="R12"/>
    </row>
    <row r="13" spans="1:18" ht="12.75" customHeight="1" x14ac:dyDescent="0.25">
      <c r="A13" s="93" t="s">
        <v>179</v>
      </c>
      <c r="B13" s="155">
        <v>100</v>
      </c>
      <c r="C13" s="155">
        <v>0</v>
      </c>
      <c r="D13" s="155">
        <v>0</v>
      </c>
      <c r="E13" s="155">
        <v>0</v>
      </c>
      <c r="F13" s="155">
        <v>100</v>
      </c>
      <c r="G13" s="224">
        <v>291.35027441288059</v>
      </c>
      <c r="I13"/>
      <c r="J13"/>
      <c r="K13"/>
      <c r="L13"/>
      <c r="M13"/>
      <c r="N13"/>
      <c r="O13"/>
      <c r="P13"/>
      <c r="Q13"/>
      <c r="R13"/>
    </row>
    <row r="14" spans="1:18" ht="12.75" customHeight="1" x14ac:dyDescent="0.25">
      <c r="A14" s="93" t="s">
        <v>180</v>
      </c>
      <c r="B14" s="155">
        <v>100</v>
      </c>
      <c r="C14" s="155">
        <v>0</v>
      </c>
      <c r="D14" s="155">
        <v>0</v>
      </c>
      <c r="E14" s="155">
        <v>0</v>
      </c>
      <c r="F14" s="155">
        <v>100</v>
      </c>
      <c r="G14" s="224">
        <v>52.618880994934898</v>
      </c>
      <c r="I14"/>
      <c r="J14"/>
      <c r="K14"/>
      <c r="L14"/>
      <c r="M14"/>
      <c r="N14"/>
      <c r="O14"/>
      <c r="P14"/>
      <c r="Q14"/>
      <c r="R14"/>
    </row>
    <row r="15" spans="1:18" ht="20.399999999999999" x14ac:dyDescent="0.25">
      <c r="A15" s="41" t="s">
        <v>218</v>
      </c>
      <c r="B15" s="155">
        <v>100</v>
      </c>
      <c r="C15" s="155">
        <v>0</v>
      </c>
      <c r="D15" s="155">
        <v>0</v>
      </c>
      <c r="E15" s="155">
        <v>0</v>
      </c>
      <c r="F15" s="155">
        <v>100</v>
      </c>
      <c r="G15" s="224">
        <v>319.91828667007479</v>
      </c>
      <c r="I15"/>
      <c r="J15"/>
      <c r="K15"/>
      <c r="L15"/>
      <c r="M15"/>
      <c r="N15"/>
      <c r="O15"/>
      <c r="P15"/>
      <c r="Q15"/>
      <c r="R15"/>
    </row>
    <row r="16" spans="1:18" ht="12.75" customHeight="1" x14ac:dyDescent="0.25">
      <c r="A16" s="93" t="s">
        <v>181</v>
      </c>
      <c r="B16" s="155">
        <v>100</v>
      </c>
      <c r="C16" s="155">
        <v>0</v>
      </c>
      <c r="D16" s="155">
        <v>0</v>
      </c>
      <c r="E16" s="155">
        <v>0</v>
      </c>
      <c r="F16" s="155">
        <v>100</v>
      </c>
      <c r="G16" s="224">
        <v>185.5894766551715</v>
      </c>
      <c r="I16"/>
      <c r="J16"/>
      <c r="K16"/>
      <c r="L16"/>
      <c r="M16"/>
      <c r="N16"/>
      <c r="O16"/>
      <c r="P16"/>
      <c r="Q16"/>
      <c r="R16"/>
    </row>
    <row r="17" spans="1:18" ht="12.75" customHeight="1" x14ac:dyDescent="0.25">
      <c r="A17" s="93" t="s">
        <v>182</v>
      </c>
      <c r="B17" s="155">
        <v>100</v>
      </c>
      <c r="C17" s="155">
        <v>0</v>
      </c>
      <c r="D17" s="155">
        <v>0</v>
      </c>
      <c r="E17" s="155">
        <v>0</v>
      </c>
      <c r="F17" s="155">
        <v>100</v>
      </c>
      <c r="G17" s="224">
        <v>60.790861477656918</v>
      </c>
      <c r="I17"/>
      <c r="J17"/>
      <c r="K17"/>
      <c r="L17"/>
      <c r="M17"/>
      <c r="N17"/>
      <c r="O17"/>
      <c r="P17"/>
      <c r="Q17"/>
      <c r="R17"/>
    </row>
    <row r="18" spans="1:18" ht="12.75" customHeight="1" x14ac:dyDescent="0.25">
      <c r="A18" s="93" t="s">
        <v>183</v>
      </c>
      <c r="B18" s="155">
        <v>100</v>
      </c>
      <c r="C18" s="155">
        <v>0</v>
      </c>
      <c r="D18" s="155">
        <v>0</v>
      </c>
      <c r="E18" s="155">
        <v>0</v>
      </c>
      <c r="F18" s="155">
        <v>100</v>
      </c>
      <c r="G18" s="224">
        <v>161.90445016445301</v>
      </c>
      <c r="I18"/>
      <c r="J18"/>
      <c r="K18"/>
      <c r="L18"/>
      <c r="M18"/>
      <c r="N18"/>
      <c r="O18"/>
      <c r="P18"/>
      <c r="Q18"/>
      <c r="R18"/>
    </row>
    <row r="19" spans="1:18" ht="12.75" customHeight="1" x14ac:dyDescent="0.25">
      <c r="A19" s="93" t="s">
        <v>184</v>
      </c>
      <c r="B19" s="155">
        <v>100</v>
      </c>
      <c r="C19" s="155">
        <v>0</v>
      </c>
      <c r="D19" s="155">
        <v>0</v>
      </c>
      <c r="E19" s="155">
        <v>0</v>
      </c>
      <c r="F19" s="155">
        <v>100</v>
      </c>
      <c r="G19" s="224">
        <v>81.512940788079149</v>
      </c>
      <c r="I19"/>
      <c r="J19"/>
      <c r="K19"/>
      <c r="L19"/>
      <c r="M19"/>
      <c r="N19"/>
      <c r="O19"/>
      <c r="P19"/>
      <c r="Q19"/>
      <c r="R19"/>
    </row>
    <row r="20" spans="1:18" ht="12.75" customHeight="1" x14ac:dyDescent="0.25">
      <c r="A20" s="93" t="s">
        <v>185</v>
      </c>
      <c r="B20" s="155">
        <v>100</v>
      </c>
      <c r="C20" s="155">
        <v>0</v>
      </c>
      <c r="D20" s="155">
        <v>0</v>
      </c>
      <c r="E20" s="155">
        <v>0</v>
      </c>
      <c r="F20" s="155">
        <v>100</v>
      </c>
      <c r="G20" s="224">
        <v>330.49658377363556</v>
      </c>
      <c r="I20"/>
      <c r="J20"/>
      <c r="K20"/>
      <c r="L20"/>
      <c r="M20"/>
      <c r="N20"/>
      <c r="O20"/>
      <c r="P20"/>
      <c r="Q20"/>
      <c r="R20"/>
    </row>
    <row r="21" spans="1:18" ht="12.75" customHeight="1" x14ac:dyDescent="0.25">
      <c r="A21" s="93" t="s">
        <v>186</v>
      </c>
      <c r="B21" s="155">
        <v>100</v>
      </c>
      <c r="C21" s="155">
        <v>0</v>
      </c>
      <c r="D21" s="155">
        <v>0</v>
      </c>
      <c r="E21" s="155">
        <v>0</v>
      </c>
      <c r="F21" s="155">
        <v>100</v>
      </c>
      <c r="G21" s="224">
        <v>179.34554054077739</v>
      </c>
      <c r="I21"/>
      <c r="J21"/>
      <c r="K21"/>
      <c r="L21"/>
      <c r="M21"/>
      <c r="N21"/>
      <c r="O21"/>
      <c r="P21"/>
      <c r="Q21"/>
      <c r="R21"/>
    </row>
    <row r="22" spans="1:18" ht="12.75" customHeight="1" x14ac:dyDescent="0.25">
      <c r="A22" s="91" t="s">
        <v>3</v>
      </c>
      <c r="B22" s="155"/>
      <c r="C22" s="155"/>
      <c r="D22" s="155"/>
      <c r="E22" s="155"/>
      <c r="F22" s="155"/>
      <c r="G22" s="224"/>
      <c r="I22"/>
      <c r="J22"/>
      <c r="K22"/>
      <c r="L22"/>
      <c r="M22"/>
      <c r="N22"/>
      <c r="O22"/>
      <c r="P22"/>
      <c r="Q22"/>
      <c r="R22"/>
    </row>
    <row r="23" spans="1:18" ht="12.75" customHeight="1" x14ac:dyDescent="0.25">
      <c r="A23" s="93">
        <v>0</v>
      </c>
      <c r="B23" s="155">
        <v>100</v>
      </c>
      <c r="C23" s="155">
        <v>0</v>
      </c>
      <c r="D23" s="155">
        <v>0</v>
      </c>
      <c r="E23" s="155">
        <v>0</v>
      </c>
      <c r="F23" s="155">
        <v>100</v>
      </c>
      <c r="G23" s="224">
        <v>478.37582540116716</v>
      </c>
      <c r="I23"/>
      <c r="J23"/>
      <c r="K23"/>
      <c r="L23"/>
      <c r="M23"/>
      <c r="N23"/>
      <c r="O23"/>
      <c r="P23"/>
      <c r="Q23"/>
      <c r="R23"/>
    </row>
    <row r="24" spans="1:18" ht="12.75" customHeight="1" x14ac:dyDescent="0.25">
      <c r="A24" s="93">
        <v>1</v>
      </c>
      <c r="B24" s="155">
        <v>100</v>
      </c>
      <c r="C24" s="155">
        <v>0</v>
      </c>
      <c r="D24" s="155">
        <v>0</v>
      </c>
      <c r="E24" s="155">
        <v>0</v>
      </c>
      <c r="F24" s="155">
        <v>100</v>
      </c>
      <c r="G24" s="224">
        <v>455.39397096151487</v>
      </c>
      <c r="I24"/>
      <c r="J24"/>
      <c r="K24"/>
      <c r="L24"/>
      <c r="M24"/>
      <c r="N24"/>
      <c r="O24"/>
      <c r="P24"/>
      <c r="Q24"/>
      <c r="R24"/>
    </row>
    <row r="25" spans="1:18" ht="12.75" customHeight="1" x14ac:dyDescent="0.25">
      <c r="A25" s="93">
        <v>2</v>
      </c>
      <c r="B25" s="155">
        <v>100</v>
      </c>
      <c r="C25" s="155">
        <v>0</v>
      </c>
      <c r="D25" s="155">
        <v>0</v>
      </c>
      <c r="E25" s="155">
        <v>0</v>
      </c>
      <c r="F25" s="155">
        <v>100</v>
      </c>
      <c r="G25" s="224">
        <v>511.05104160766211</v>
      </c>
      <c r="J25"/>
      <c r="K25"/>
      <c r="L25"/>
      <c r="M25"/>
      <c r="N25"/>
      <c r="O25"/>
      <c r="P25"/>
      <c r="Q25"/>
      <c r="R25"/>
    </row>
    <row r="26" spans="1:18" ht="12.75" customHeight="1" x14ac:dyDescent="0.25">
      <c r="A26" s="93">
        <v>3</v>
      </c>
      <c r="B26" s="155">
        <v>100</v>
      </c>
      <c r="C26" s="155">
        <v>0</v>
      </c>
      <c r="D26" s="155">
        <v>0</v>
      </c>
      <c r="E26" s="155">
        <v>0</v>
      </c>
      <c r="F26" s="155">
        <v>100</v>
      </c>
      <c r="G26" s="224">
        <v>541.56015649645303</v>
      </c>
      <c r="J26"/>
      <c r="K26"/>
      <c r="L26"/>
      <c r="M26"/>
      <c r="N26"/>
      <c r="O26"/>
      <c r="P26"/>
      <c r="Q26"/>
      <c r="R26"/>
    </row>
    <row r="27" spans="1:18" ht="12.75" customHeight="1" x14ac:dyDescent="0.2">
      <c r="A27" s="94">
        <v>4</v>
      </c>
      <c r="B27" s="189">
        <v>100</v>
      </c>
      <c r="C27" s="189">
        <v>0</v>
      </c>
      <c r="D27" s="189">
        <v>0</v>
      </c>
      <c r="E27" s="189">
        <v>0</v>
      </c>
      <c r="F27" s="189">
        <v>100</v>
      </c>
      <c r="G27" s="268">
        <v>553.61900553320424</v>
      </c>
    </row>
    <row r="28" spans="1:18" ht="12.75" customHeight="1" x14ac:dyDescent="0.2"/>
    <row r="29" spans="1:18" ht="12.75" customHeight="1" x14ac:dyDescent="0.2"/>
    <row r="30" spans="1:18" ht="12.75" customHeight="1" x14ac:dyDescent="0.2"/>
    <row r="31" spans="1:18" ht="12.75" customHeight="1" x14ac:dyDescent="0.2"/>
    <row r="32" spans="1: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sheetData>
  <mergeCells count="6">
    <mergeCell ref="A1:G1"/>
    <mergeCell ref="A2:G2"/>
    <mergeCell ref="A3:A4"/>
    <mergeCell ref="B3:E3"/>
    <mergeCell ref="F3:F4"/>
    <mergeCell ref="G3:G4"/>
  </mergeCells>
  <printOptions horizontalCentered="1"/>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U104"/>
  <sheetViews>
    <sheetView showGridLines="0" workbookViewId="0">
      <selection sqref="A1:H1"/>
    </sheetView>
  </sheetViews>
  <sheetFormatPr defaultColWidth="9.109375" defaultRowHeight="10.199999999999999" x14ac:dyDescent="0.2"/>
  <cols>
    <col min="1" max="1" width="33" style="47" customWidth="1"/>
    <col min="2" max="5" width="9.88671875" style="47" customWidth="1"/>
    <col min="6" max="6" width="9" style="47" customWidth="1"/>
    <col min="7" max="7" width="9.88671875" style="47" customWidth="1"/>
    <col min="8" max="8" width="15" style="47" customWidth="1"/>
    <col min="9" max="16384" width="9.109375" style="47"/>
  </cols>
  <sheetData>
    <row r="1" spans="1:21" s="46" customFormat="1" ht="19.5" customHeight="1" x14ac:dyDescent="0.25">
      <c r="A1" s="277" t="s">
        <v>151</v>
      </c>
      <c r="B1" s="278"/>
      <c r="C1" s="278"/>
      <c r="D1" s="278"/>
      <c r="E1" s="278"/>
      <c r="F1" s="278"/>
      <c r="G1" s="278"/>
      <c r="H1" s="279"/>
    </row>
    <row r="2" spans="1:21" ht="25.5" customHeight="1" x14ac:dyDescent="0.25">
      <c r="A2" s="321" t="s">
        <v>187</v>
      </c>
      <c r="B2" s="322"/>
      <c r="C2" s="322"/>
      <c r="D2" s="322"/>
      <c r="E2" s="322"/>
      <c r="F2" s="322"/>
      <c r="G2" s="322"/>
      <c r="H2" s="323"/>
      <c r="K2"/>
      <c r="L2"/>
      <c r="M2"/>
      <c r="N2"/>
      <c r="O2"/>
      <c r="P2"/>
      <c r="Q2"/>
      <c r="R2"/>
      <c r="S2"/>
      <c r="T2"/>
      <c r="U2"/>
    </row>
    <row r="3" spans="1:21" ht="13.5" customHeight="1" x14ac:dyDescent="0.25">
      <c r="A3" s="329"/>
      <c r="B3" s="331" t="s">
        <v>78</v>
      </c>
      <c r="C3" s="331"/>
      <c r="D3" s="331"/>
      <c r="E3" s="331"/>
      <c r="F3" s="331"/>
      <c r="G3" s="332" t="s">
        <v>2</v>
      </c>
      <c r="H3" s="334" t="s">
        <v>127</v>
      </c>
      <c r="K3"/>
      <c r="L3"/>
      <c r="M3"/>
      <c r="N3"/>
      <c r="O3"/>
      <c r="P3"/>
      <c r="Q3"/>
      <c r="R3"/>
      <c r="S3"/>
      <c r="T3"/>
      <c r="U3"/>
    </row>
    <row r="4" spans="1:21" ht="33.75" customHeight="1" x14ac:dyDescent="0.25">
      <c r="A4" s="330"/>
      <c r="B4" s="217" t="s">
        <v>68</v>
      </c>
      <c r="C4" s="217" t="s">
        <v>67</v>
      </c>
      <c r="D4" s="217" t="s">
        <v>66</v>
      </c>
      <c r="E4" s="217" t="s">
        <v>65</v>
      </c>
      <c r="F4" s="217" t="s">
        <v>162</v>
      </c>
      <c r="G4" s="333"/>
      <c r="H4" s="335"/>
      <c r="K4"/>
      <c r="L4"/>
      <c r="M4"/>
      <c r="N4"/>
      <c r="O4"/>
      <c r="P4"/>
      <c r="Q4"/>
      <c r="R4"/>
      <c r="S4"/>
      <c r="T4"/>
      <c r="U4"/>
    </row>
    <row r="5" spans="1:21" ht="12.75" customHeight="1" x14ac:dyDescent="0.25">
      <c r="A5" s="218"/>
      <c r="B5" s="219"/>
      <c r="C5" s="219"/>
      <c r="D5" s="219"/>
      <c r="E5" s="219"/>
      <c r="F5" s="219"/>
      <c r="G5" s="219"/>
      <c r="H5" s="220"/>
      <c r="K5"/>
      <c r="L5"/>
      <c r="M5"/>
      <c r="N5"/>
      <c r="O5"/>
      <c r="P5"/>
      <c r="Q5"/>
      <c r="R5"/>
      <c r="S5"/>
      <c r="T5"/>
      <c r="U5"/>
    </row>
    <row r="6" spans="1:21" s="129" customFormat="1" ht="12.75" customHeight="1" x14ac:dyDescent="0.25">
      <c r="A6" s="216" t="s">
        <v>2</v>
      </c>
      <c r="B6" s="221">
        <v>100</v>
      </c>
      <c r="C6" s="221">
        <v>0</v>
      </c>
      <c r="D6" s="221">
        <v>0</v>
      </c>
      <c r="E6" s="221">
        <v>0</v>
      </c>
      <c r="F6" s="221">
        <v>0</v>
      </c>
      <c r="G6" s="221">
        <v>100</v>
      </c>
      <c r="H6" s="267">
        <v>3740.0000000000196</v>
      </c>
      <c r="K6"/>
      <c r="L6"/>
      <c r="M6"/>
      <c r="N6"/>
      <c r="O6"/>
      <c r="P6"/>
      <c r="Q6"/>
      <c r="R6"/>
      <c r="S6"/>
      <c r="T6"/>
      <c r="U6"/>
    </row>
    <row r="7" spans="1:21" ht="12.75" customHeight="1" x14ac:dyDescent="0.25">
      <c r="A7" s="222"/>
      <c r="B7" s="155"/>
      <c r="C7" s="155"/>
      <c r="D7" s="155"/>
      <c r="E7" s="155"/>
      <c r="F7" s="155"/>
      <c r="G7" s="215"/>
      <c r="H7" s="224"/>
      <c r="K7"/>
      <c r="L7"/>
      <c r="M7"/>
      <c r="N7"/>
      <c r="O7"/>
      <c r="P7"/>
      <c r="Q7"/>
      <c r="R7"/>
      <c r="S7"/>
      <c r="T7"/>
      <c r="U7"/>
    </row>
    <row r="8" spans="1:21" ht="12.75" customHeight="1" x14ac:dyDescent="0.25">
      <c r="A8" s="91" t="s">
        <v>58</v>
      </c>
      <c r="B8" s="155"/>
      <c r="C8" s="155"/>
      <c r="D8" s="155"/>
      <c r="E8" s="155"/>
      <c r="F8" s="155"/>
      <c r="G8" s="215"/>
      <c r="H8" s="224"/>
      <c r="K8"/>
      <c r="L8"/>
      <c r="M8"/>
      <c r="N8"/>
      <c r="O8"/>
      <c r="P8"/>
      <c r="Q8"/>
      <c r="R8"/>
      <c r="S8"/>
      <c r="T8"/>
      <c r="U8"/>
    </row>
    <row r="9" spans="1:21" ht="12.75" customHeight="1" x14ac:dyDescent="0.25">
      <c r="A9" s="93" t="s">
        <v>31</v>
      </c>
      <c r="B9" s="155">
        <v>100</v>
      </c>
      <c r="C9" s="155">
        <v>0</v>
      </c>
      <c r="D9" s="155">
        <v>0</v>
      </c>
      <c r="E9" s="155">
        <v>0</v>
      </c>
      <c r="F9" s="155">
        <v>0</v>
      </c>
      <c r="G9" s="155">
        <v>100</v>
      </c>
      <c r="H9" s="224">
        <v>2377.487278630796</v>
      </c>
      <c r="K9"/>
      <c r="L9"/>
      <c r="M9"/>
      <c r="N9"/>
      <c r="O9"/>
      <c r="P9"/>
      <c r="Q9"/>
      <c r="R9"/>
      <c r="S9"/>
      <c r="T9"/>
      <c r="U9"/>
    </row>
    <row r="10" spans="1:21" ht="12.75" customHeight="1" x14ac:dyDescent="0.25">
      <c r="A10" s="93" t="s">
        <v>32</v>
      </c>
      <c r="B10" s="155">
        <v>100</v>
      </c>
      <c r="C10" s="155">
        <v>0</v>
      </c>
      <c r="D10" s="155">
        <v>0</v>
      </c>
      <c r="E10" s="155">
        <v>0</v>
      </c>
      <c r="F10" s="155">
        <v>0</v>
      </c>
      <c r="G10" s="155">
        <v>100</v>
      </c>
      <c r="H10" s="224">
        <v>1362.5127213691871</v>
      </c>
      <c r="K10"/>
      <c r="L10"/>
      <c r="M10"/>
      <c r="N10"/>
      <c r="O10"/>
      <c r="P10"/>
      <c r="Q10"/>
      <c r="R10"/>
      <c r="S10"/>
      <c r="T10"/>
      <c r="U10"/>
    </row>
    <row r="11" spans="1:21" ht="12.75" customHeight="1" x14ac:dyDescent="0.25">
      <c r="A11" s="91" t="s">
        <v>30</v>
      </c>
      <c r="B11" s="155"/>
      <c r="C11" s="155"/>
      <c r="D11" s="155"/>
      <c r="E11" s="155"/>
      <c r="F11" s="155"/>
      <c r="G11" s="155"/>
      <c r="H11" s="224"/>
      <c r="K11"/>
      <c r="L11"/>
      <c r="M11"/>
      <c r="N11"/>
      <c r="O11"/>
      <c r="P11"/>
      <c r="Q11"/>
      <c r="R11"/>
      <c r="S11"/>
      <c r="T11"/>
      <c r="U11"/>
    </row>
    <row r="12" spans="1:21" ht="12.75" customHeight="1" x14ac:dyDescent="0.25">
      <c r="A12" s="93" t="s">
        <v>178</v>
      </c>
      <c r="B12" s="155">
        <v>100</v>
      </c>
      <c r="C12" s="155">
        <v>0</v>
      </c>
      <c r="D12" s="155">
        <v>0</v>
      </c>
      <c r="E12" s="155">
        <v>0</v>
      </c>
      <c r="F12" s="155">
        <v>0</v>
      </c>
      <c r="G12" s="155">
        <v>100</v>
      </c>
      <c r="H12" s="224">
        <v>1344.6968131827198</v>
      </c>
      <c r="K12"/>
      <c r="L12"/>
      <c r="M12"/>
      <c r="N12"/>
      <c r="O12"/>
      <c r="P12"/>
      <c r="Q12"/>
      <c r="R12"/>
      <c r="S12"/>
      <c r="T12"/>
      <c r="U12"/>
    </row>
    <row r="13" spans="1:21" ht="12.75" customHeight="1" x14ac:dyDescent="0.25">
      <c r="A13" s="93" t="s">
        <v>179</v>
      </c>
      <c r="B13" s="155">
        <v>100</v>
      </c>
      <c r="C13" s="155">
        <v>0</v>
      </c>
      <c r="D13" s="155">
        <v>0</v>
      </c>
      <c r="E13" s="155">
        <v>0</v>
      </c>
      <c r="F13" s="155">
        <v>0</v>
      </c>
      <c r="G13" s="155">
        <v>100</v>
      </c>
      <c r="H13" s="224">
        <v>376.34253787161964</v>
      </c>
      <c r="K13"/>
      <c r="L13"/>
      <c r="M13"/>
      <c r="N13"/>
      <c r="O13"/>
      <c r="P13"/>
      <c r="Q13"/>
      <c r="R13"/>
      <c r="S13"/>
      <c r="T13"/>
      <c r="U13"/>
    </row>
    <row r="14" spans="1:21" ht="12.75" customHeight="1" x14ac:dyDescent="0.25">
      <c r="A14" s="93" t="s">
        <v>180</v>
      </c>
      <c r="B14" s="155">
        <v>100</v>
      </c>
      <c r="C14" s="155">
        <v>0</v>
      </c>
      <c r="D14" s="155">
        <v>0</v>
      </c>
      <c r="E14" s="155">
        <v>0</v>
      </c>
      <c r="F14" s="155">
        <v>0</v>
      </c>
      <c r="G14" s="155">
        <v>100</v>
      </c>
      <c r="H14" s="224">
        <v>91.213837195706986</v>
      </c>
      <c r="K14"/>
      <c r="L14"/>
      <c r="M14"/>
      <c r="N14"/>
      <c r="O14"/>
      <c r="P14"/>
      <c r="Q14"/>
      <c r="R14"/>
      <c r="S14"/>
      <c r="T14"/>
      <c r="U14"/>
    </row>
    <row r="15" spans="1:21" ht="20.399999999999999" x14ac:dyDescent="0.25">
      <c r="A15" s="41" t="s">
        <v>218</v>
      </c>
      <c r="B15" s="155">
        <v>100</v>
      </c>
      <c r="C15" s="155">
        <v>0</v>
      </c>
      <c r="D15" s="155">
        <v>0</v>
      </c>
      <c r="E15" s="155">
        <v>0</v>
      </c>
      <c r="F15" s="155">
        <v>0</v>
      </c>
      <c r="G15" s="155">
        <v>100</v>
      </c>
      <c r="H15" s="224">
        <v>492.67174551055831</v>
      </c>
      <c r="K15"/>
      <c r="L15"/>
      <c r="M15"/>
      <c r="N15"/>
      <c r="O15"/>
      <c r="P15"/>
      <c r="Q15"/>
      <c r="R15"/>
      <c r="S15"/>
      <c r="T15"/>
      <c r="U15"/>
    </row>
    <row r="16" spans="1:21" ht="12.75" customHeight="1" x14ac:dyDescent="0.25">
      <c r="A16" s="93" t="s">
        <v>181</v>
      </c>
      <c r="B16" s="155">
        <v>100</v>
      </c>
      <c r="C16" s="155">
        <v>0</v>
      </c>
      <c r="D16" s="155">
        <v>0</v>
      </c>
      <c r="E16" s="155">
        <v>0</v>
      </c>
      <c r="F16" s="155">
        <v>0</v>
      </c>
      <c r="G16" s="155">
        <v>100</v>
      </c>
      <c r="H16" s="224">
        <v>261.77474034203323</v>
      </c>
      <c r="K16"/>
      <c r="L16"/>
      <c r="M16"/>
      <c r="N16"/>
      <c r="O16"/>
      <c r="P16"/>
      <c r="Q16"/>
      <c r="R16"/>
      <c r="S16"/>
      <c r="T16"/>
      <c r="U16"/>
    </row>
    <row r="17" spans="1:21" ht="12.75" customHeight="1" x14ac:dyDescent="0.25">
      <c r="A17" s="93" t="s">
        <v>182</v>
      </c>
      <c r="B17" s="155">
        <v>100</v>
      </c>
      <c r="C17" s="155">
        <v>0</v>
      </c>
      <c r="D17" s="155">
        <v>0</v>
      </c>
      <c r="E17" s="155">
        <v>0</v>
      </c>
      <c r="F17" s="155">
        <v>0</v>
      </c>
      <c r="G17" s="155">
        <v>100</v>
      </c>
      <c r="H17" s="224">
        <v>75.619380360621804</v>
      </c>
      <c r="K17"/>
      <c r="L17"/>
      <c r="M17"/>
      <c r="N17"/>
      <c r="O17"/>
      <c r="P17"/>
      <c r="Q17"/>
      <c r="R17"/>
      <c r="S17"/>
      <c r="T17"/>
      <c r="U17"/>
    </row>
    <row r="18" spans="1:21" ht="12.75" customHeight="1" x14ac:dyDescent="0.25">
      <c r="A18" s="93" t="s">
        <v>183</v>
      </c>
      <c r="B18" s="155">
        <v>100</v>
      </c>
      <c r="C18" s="155">
        <v>0</v>
      </c>
      <c r="D18" s="155">
        <v>0</v>
      </c>
      <c r="E18" s="155">
        <v>0</v>
      </c>
      <c r="F18" s="155">
        <v>0</v>
      </c>
      <c r="G18" s="155">
        <v>100</v>
      </c>
      <c r="H18" s="224">
        <v>274.32916321843817</v>
      </c>
      <c r="K18"/>
      <c r="L18"/>
      <c r="M18"/>
      <c r="N18"/>
      <c r="O18"/>
      <c r="P18"/>
      <c r="Q18"/>
      <c r="R18"/>
      <c r="S18"/>
      <c r="T18"/>
      <c r="U18"/>
    </row>
    <row r="19" spans="1:21" ht="12.75" customHeight="1" x14ac:dyDescent="0.25">
      <c r="A19" s="93" t="s">
        <v>184</v>
      </c>
      <c r="B19" s="155">
        <v>100</v>
      </c>
      <c r="C19" s="155">
        <v>0</v>
      </c>
      <c r="D19" s="155">
        <v>0</v>
      </c>
      <c r="E19" s="155">
        <v>0</v>
      </c>
      <c r="F19" s="155">
        <v>0</v>
      </c>
      <c r="G19" s="155">
        <v>100</v>
      </c>
      <c r="H19" s="224">
        <v>141.68698511083392</v>
      </c>
      <c r="K19"/>
      <c r="L19"/>
      <c r="M19"/>
      <c r="N19"/>
      <c r="O19"/>
      <c r="P19"/>
      <c r="Q19"/>
      <c r="R19"/>
      <c r="S19"/>
      <c r="T19"/>
      <c r="U19"/>
    </row>
    <row r="20" spans="1:21" ht="12.75" customHeight="1" x14ac:dyDescent="0.25">
      <c r="A20" s="93" t="s">
        <v>185</v>
      </c>
      <c r="B20" s="155">
        <v>100</v>
      </c>
      <c r="C20" s="155">
        <v>0</v>
      </c>
      <c r="D20" s="155">
        <v>0</v>
      </c>
      <c r="E20" s="155">
        <v>0</v>
      </c>
      <c r="F20" s="155">
        <v>0</v>
      </c>
      <c r="G20" s="155">
        <v>100</v>
      </c>
      <c r="H20" s="224">
        <v>414.36398958791057</v>
      </c>
      <c r="K20"/>
      <c r="L20"/>
      <c r="M20"/>
      <c r="N20"/>
      <c r="O20"/>
      <c r="P20"/>
      <c r="Q20"/>
      <c r="R20"/>
      <c r="S20"/>
      <c r="T20"/>
      <c r="U20"/>
    </row>
    <row r="21" spans="1:21" ht="12.75" customHeight="1" x14ac:dyDescent="0.25">
      <c r="A21" s="93" t="s">
        <v>186</v>
      </c>
      <c r="B21" s="155">
        <v>100</v>
      </c>
      <c r="C21" s="155">
        <v>0</v>
      </c>
      <c r="D21" s="155">
        <v>0</v>
      </c>
      <c r="E21" s="155">
        <v>0</v>
      </c>
      <c r="F21" s="155">
        <v>0</v>
      </c>
      <c r="G21" s="155">
        <v>100</v>
      </c>
      <c r="H21" s="224">
        <v>267.30080761955702</v>
      </c>
      <c r="K21"/>
      <c r="L21"/>
      <c r="M21"/>
      <c r="N21"/>
      <c r="O21"/>
      <c r="P21"/>
      <c r="Q21"/>
      <c r="R21"/>
      <c r="S21"/>
      <c r="T21"/>
      <c r="U21"/>
    </row>
    <row r="22" spans="1:21" ht="12.75" customHeight="1" x14ac:dyDescent="0.25">
      <c r="A22" s="91" t="s">
        <v>3</v>
      </c>
      <c r="B22" s="155"/>
      <c r="C22" s="155"/>
      <c r="D22" s="155"/>
      <c r="E22" s="155"/>
      <c r="F22" s="155"/>
      <c r="G22" s="155"/>
      <c r="H22" s="224"/>
      <c r="K22"/>
      <c r="L22"/>
      <c r="M22"/>
      <c r="N22"/>
      <c r="O22"/>
      <c r="P22"/>
      <c r="Q22"/>
      <c r="R22"/>
      <c r="S22"/>
      <c r="T22"/>
      <c r="U22"/>
    </row>
    <row r="23" spans="1:21" ht="12.75" customHeight="1" x14ac:dyDescent="0.25">
      <c r="A23" s="146" t="s">
        <v>88</v>
      </c>
      <c r="B23" s="155">
        <v>100</v>
      </c>
      <c r="C23" s="155">
        <v>0</v>
      </c>
      <c r="D23" s="155">
        <v>0</v>
      </c>
      <c r="E23" s="155">
        <v>0</v>
      </c>
      <c r="F23" s="155">
        <v>0</v>
      </c>
      <c r="G23" s="155">
        <v>100</v>
      </c>
      <c r="H23" s="224">
        <v>1719.1361586110022</v>
      </c>
      <c r="K23"/>
      <c r="L23"/>
      <c r="M23"/>
      <c r="N23"/>
      <c r="O23"/>
      <c r="P23"/>
      <c r="Q23"/>
      <c r="R23"/>
      <c r="S23"/>
      <c r="T23"/>
      <c r="U23"/>
    </row>
    <row r="24" spans="1:21" ht="12.75" customHeight="1" x14ac:dyDescent="0.25">
      <c r="A24" s="145" t="s">
        <v>15</v>
      </c>
      <c r="B24" s="155">
        <v>100</v>
      </c>
      <c r="C24" s="155">
        <v>0</v>
      </c>
      <c r="D24" s="155">
        <v>0</v>
      </c>
      <c r="E24" s="155">
        <v>0</v>
      </c>
      <c r="F24" s="155">
        <v>0</v>
      </c>
      <c r="G24" s="155">
        <v>100</v>
      </c>
      <c r="H24" s="224">
        <v>1232.5694661431348</v>
      </c>
      <c r="K24"/>
      <c r="L24"/>
      <c r="M24"/>
      <c r="N24"/>
      <c r="O24"/>
      <c r="P24"/>
      <c r="Q24"/>
      <c r="R24"/>
      <c r="S24"/>
      <c r="T24"/>
      <c r="U24"/>
    </row>
    <row r="25" spans="1:21" ht="12.75" customHeight="1" x14ac:dyDescent="0.25">
      <c r="A25" s="94" t="s">
        <v>128</v>
      </c>
      <c r="B25" s="189">
        <v>100</v>
      </c>
      <c r="C25" s="189">
        <v>0</v>
      </c>
      <c r="D25" s="189">
        <v>0</v>
      </c>
      <c r="E25" s="189">
        <v>0</v>
      </c>
      <c r="F25" s="189">
        <v>0</v>
      </c>
      <c r="G25" s="189">
        <v>100</v>
      </c>
      <c r="H25" s="268">
        <v>788.2943752458541</v>
      </c>
      <c r="K25"/>
      <c r="L25"/>
      <c r="M25"/>
      <c r="N25"/>
      <c r="O25"/>
      <c r="P25"/>
      <c r="Q25"/>
      <c r="R25"/>
      <c r="S25"/>
      <c r="T25"/>
      <c r="U25"/>
    </row>
    <row r="26" spans="1:21" ht="12.75" customHeight="1" x14ac:dyDescent="0.2"/>
    <row r="27" spans="1:21" ht="12.75" customHeight="1" x14ac:dyDescent="0.2"/>
    <row r="28" spans="1:21" ht="12.75" customHeight="1" x14ac:dyDescent="0.2"/>
    <row r="29" spans="1:21" ht="12.75" customHeight="1" x14ac:dyDescent="0.2"/>
    <row r="30" spans="1:21" ht="12.75" customHeight="1" x14ac:dyDescent="0.2"/>
    <row r="31" spans="1:21" ht="12.75" customHeight="1" x14ac:dyDescent="0.2"/>
    <row r="32" spans="1:2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sheetData>
  <mergeCells count="6">
    <mergeCell ref="A1:H1"/>
    <mergeCell ref="A2:H2"/>
    <mergeCell ref="A3:A4"/>
    <mergeCell ref="G3:G4"/>
    <mergeCell ref="H3:H4"/>
    <mergeCell ref="B3:F3"/>
  </mergeCells>
  <printOptions horizontalCentered="1"/>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X21"/>
  <sheetViews>
    <sheetView showGridLines="0" zoomScaleNormal="100" workbookViewId="0">
      <selection sqref="A1:J1"/>
    </sheetView>
  </sheetViews>
  <sheetFormatPr defaultColWidth="9.109375" defaultRowHeight="10.199999999999999" x14ac:dyDescent="0.2"/>
  <cols>
    <col min="1" max="1" width="11.33203125" style="7" customWidth="1"/>
    <col min="2" max="2" width="14.6640625" style="4" customWidth="1"/>
    <col min="3" max="3" width="17.5546875" style="4" customWidth="1"/>
    <col min="4" max="4" width="11.44140625" style="4" customWidth="1"/>
    <col min="5" max="6" width="13.44140625" style="4" customWidth="1"/>
    <col min="7" max="7" width="16.88671875" style="4" customWidth="1"/>
    <col min="8" max="8" width="9.5546875" style="4" bestFit="1" customWidth="1"/>
    <col min="9" max="9" width="11.5546875" style="4" bestFit="1" customWidth="1"/>
    <col min="10" max="10" width="14.109375" style="4" customWidth="1"/>
    <col min="11" max="12" width="9.109375" style="4"/>
    <col min="13" max="13" width="5.6640625" style="4" customWidth="1"/>
    <col min="14" max="14" width="6.109375" style="4" customWidth="1"/>
    <col min="15" max="15" width="13.33203125" style="4" customWidth="1"/>
    <col min="16" max="17" width="11.6640625" style="4" customWidth="1"/>
    <col min="18" max="18" width="12.5546875" style="4" customWidth="1"/>
    <col min="19" max="19" width="11.109375" style="4" customWidth="1"/>
    <col min="20" max="20" width="11.44140625" style="4" customWidth="1"/>
    <col min="21" max="21" width="11.109375" style="4" customWidth="1"/>
    <col min="22" max="22" width="10.88671875" style="4" customWidth="1"/>
    <col min="23" max="23" width="13" style="4" customWidth="1"/>
    <col min="24" max="16384" width="9.109375" style="4"/>
  </cols>
  <sheetData>
    <row r="1" spans="1:24" ht="19.5" customHeight="1" x14ac:dyDescent="0.2">
      <c r="A1" s="348" t="s">
        <v>142</v>
      </c>
      <c r="B1" s="349"/>
      <c r="C1" s="349"/>
      <c r="D1" s="349"/>
      <c r="E1" s="349"/>
      <c r="F1" s="349"/>
      <c r="G1" s="349"/>
      <c r="H1" s="349"/>
      <c r="I1" s="349"/>
      <c r="J1" s="350"/>
    </row>
    <row r="2" spans="1:24" s="20" customFormat="1" ht="13.2" x14ac:dyDescent="0.25">
      <c r="A2" s="351" t="s">
        <v>204</v>
      </c>
      <c r="B2" s="352"/>
      <c r="C2" s="352"/>
      <c r="D2" s="352"/>
      <c r="E2" s="352"/>
      <c r="F2" s="352"/>
      <c r="G2" s="352"/>
      <c r="H2" s="352"/>
      <c r="I2" s="352"/>
      <c r="J2" s="353"/>
      <c r="M2"/>
      <c r="N2"/>
      <c r="O2"/>
      <c r="P2"/>
      <c r="Q2"/>
      <c r="R2"/>
      <c r="S2"/>
      <c r="T2"/>
      <c r="U2"/>
      <c r="V2"/>
      <c r="W2"/>
      <c r="X2"/>
    </row>
    <row r="3" spans="1:24" s="20" customFormat="1" ht="13.2" customHeight="1" x14ac:dyDescent="0.25">
      <c r="A3" s="354"/>
      <c r="B3" s="306" t="s">
        <v>158</v>
      </c>
      <c r="C3" s="306"/>
      <c r="D3" s="357" t="s">
        <v>137</v>
      </c>
      <c r="E3" s="301" t="s">
        <v>188</v>
      </c>
      <c r="F3" s="301"/>
      <c r="G3" s="357" t="s">
        <v>189</v>
      </c>
      <c r="H3" s="357" t="s">
        <v>138</v>
      </c>
      <c r="I3" s="357" t="s">
        <v>139</v>
      </c>
      <c r="J3" s="299" t="s">
        <v>140</v>
      </c>
      <c r="M3"/>
      <c r="N3"/>
      <c r="O3"/>
      <c r="P3"/>
      <c r="Q3"/>
      <c r="R3"/>
      <c r="S3"/>
      <c r="T3"/>
      <c r="U3"/>
      <c r="V3"/>
      <c r="W3"/>
      <c r="X3"/>
    </row>
    <row r="4" spans="1:24" s="20" customFormat="1" ht="11.4" customHeight="1" x14ac:dyDescent="0.25">
      <c r="A4" s="355"/>
      <c r="B4" s="357" t="s">
        <v>160</v>
      </c>
      <c r="C4" s="357" t="s">
        <v>159</v>
      </c>
      <c r="D4" s="358"/>
      <c r="E4" s="294"/>
      <c r="F4" s="294"/>
      <c r="G4" s="358"/>
      <c r="H4" s="358"/>
      <c r="I4" s="358"/>
      <c r="J4" s="295"/>
      <c r="M4"/>
      <c r="N4"/>
      <c r="O4"/>
      <c r="P4"/>
      <c r="Q4"/>
      <c r="R4"/>
      <c r="S4"/>
      <c r="T4"/>
      <c r="U4"/>
      <c r="V4"/>
      <c r="W4"/>
      <c r="X4"/>
    </row>
    <row r="5" spans="1:24" customFormat="1" ht="33.75" customHeight="1" x14ac:dyDescent="0.25">
      <c r="A5" s="356"/>
      <c r="B5" s="359"/>
      <c r="C5" s="359"/>
      <c r="D5" s="359"/>
      <c r="E5" s="208" t="s">
        <v>190</v>
      </c>
      <c r="F5" s="208" t="s">
        <v>191</v>
      </c>
      <c r="G5" s="359"/>
      <c r="H5" s="359"/>
      <c r="I5" s="359"/>
      <c r="J5" s="300"/>
    </row>
    <row r="6" spans="1:24" customFormat="1" ht="13.2" x14ac:dyDescent="0.25">
      <c r="A6" s="165"/>
      <c r="B6" s="170"/>
      <c r="C6" s="170"/>
      <c r="D6" s="170"/>
      <c r="E6" s="170"/>
      <c r="F6" s="170"/>
      <c r="G6" s="171"/>
      <c r="H6" s="229"/>
      <c r="I6" s="229"/>
      <c r="J6" s="230"/>
    </row>
    <row r="7" spans="1:24" customFormat="1" ht="13.2" x14ac:dyDescent="0.25">
      <c r="A7" s="91" t="s">
        <v>2</v>
      </c>
      <c r="B7" s="199">
        <v>24.961561553310009</v>
      </c>
      <c r="C7" s="199">
        <v>21.509857390483695</v>
      </c>
      <c r="D7" s="231">
        <v>12269.999999999975</v>
      </c>
      <c r="E7" s="199">
        <v>21.495799825979454</v>
      </c>
      <c r="F7" s="199">
        <v>19.464374626392051</v>
      </c>
      <c r="G7" s="231">
        <v>3062.7836025911315</v>
      </c>
      <c r="H7" s="203">
        <v>0</v>
      </c>
      <c r="I7" s="260">
        <v>531.5740358754822</v>
      </c>
      <c r="J7" s="204">
        <v>645.68681246453605</v>
      </c>
    </row>
    <row r="8" spans="1:24" customFormat="1" ht="13.2" x14ac:dyDescent="0.25">
      <c r="A8" s="118"/>
      <c r="B8" s="172"/>
      <c r="C8" s="200"/>
      <c r="D8" s="202"/>
      <c r="E8" s="172"/>
      <c r="F8" s="201"/>
      <c r="G8" s="202"/>
      <c r="H8" s="232"/>
      <c r="I8" s="261"/>
      <c r="J8" s="233"/>
    </row>
    <row r="9" spans="1:24" customFormat="1" ht="13.2" x14ac:dyDescent="0.25">
      <c r="A9" s="158" t="s">
        <v>58</v>
      </c>
      <c r="B9" s="172"/>
      <c r="C9" s="4"/>
      <c r="D9" s="4"/>
      <c r="E9" s="4"/>
      <c r="F9" s="4"/>
      <c r="G9" s="4"/>
      <c r="H9" s="4"/>
      <c r="I9" s="262"/>
      <c r="J9" s="191"/>
      <c r="X9" s="198"/>
    </row>
    <row r="10" spans="1:24" customFormat="1" ht="13.2" x14ac:dyDescent="0.25">
      <c r="A10" s="118" t="s">
        <v>31</v>
      </c>
      <c r="B10" s="30">
        <v>24.889747884157174</v>
      </c>
      <c r="C10" s="30">
        <v>20.584127823925026</v>
      </c>
      <c r="D10" s="234">
        <v>7286.6097901003213</v>
      </c>
      <c r="E10" s="30">
        <v>20.56487021851623</v>
      </c>
      <c r="F10" s="30">
        <v>19.25060455500202</v>
      </c>
      <c r="G10" s="234">
        <v>1813.6188060582842</v>
      </c>
      <c r="H10" s="30">
        <v>0</v>
      </c>
      <c r="I10" s="262">
        <v>307.02021021676939</v>
      </c>
      <c r="J10" s="191">
        <v>393.40676735452502</v>
      </c>
    </row>
    <row r="11" spans="1:24" customFormat="1" ht="13.2" x14ac:dyDescent="0.25">
      <c r="A11" s="160" t="s">
        <v>32</v>
      </c>
      <c r="B11" s="30">
        <v>25.066566010651677</v>
      </c>
      <c r="C11" s="30">
        <v>22.863439959488915</v>
      </c>
      <c r="D11" s="234">
        <v>4983.3902098997314</v>
      </c>
      <c r="E11" s="30">
        <v>22.856985786926316</v>
      </c>
      <c r="F11" s="30">
        <v>19.776944790359313</v>
      </c>
      <c r="G11" s="234">
        <v>1249.1647965328693</v>
      </c>
      <c r="H11" s="30">
        <v>0</v>
      </c>
      <c r="I11" s="262">
        <v>224.55382565871275</v>
      </c>
      <c r="J11" s="205">
        <v>252.28004511001151</v>
      </c>
    </row>
    <row r="12" spans="1:24" customFormat="1" ht="25.95" customHeight="1" x14ac:dyDescent="0.25">
      <c r="A12" s="345" t="s">
        <v>141</v>
      </c>
      <c r="B12" s="346"/>
      <c r="C12" s="346"/>
      <c r="D12" s="346"/>
      <c r="E12" s="346"/>
      <c r="F12" s="346"/>
      <c r="G12" s="346"/>
      <c r="H12" s="346"/>
      <c r="I12" s="346"/>
      <c r="J12" s="347"/>
    </row>
    <row r="13" spans="1:24" ht="13.2" x14ac:dyDescent="0.25">
      <c r="M13"/>
      <c r="N13"/>
      <c r="O13"/>
      <c r="P13"/>
      <c r="Q13"/>
      <c r="R13"/>
      <c r="S13"/>
      <c r="T13"/>
      <c r="U13"/>
      <c r="V13"/>
      <c r="W13"/>
    </row>
    <row r="14" spans="1:24" ht="13.2" x14ac:dyDescent="0.25">
      <c r="M14"/>
      <c r="N14"/>
      <c r="O14"/>
      <c r="P14"/>
      <c r="Q14"/>
      <c r="R14"/>
      <c r="S14"/>
      <c r="T14"/>
      <c r="U14"/>
      <c r="V14"/>
      <c r="W14"/>
    </row>
    <row r="15" spans="1:24" ht="13.2" x14ac:dyDescent="0.25">
      <c r="M15"/>
      <c r="N15"/>
      <c r="O15"/>
      <c r="P15"/>
      <c r="Q15"/>
      <c r="R15"/>
      <c r="S15"/>
      <c r="T15"/>
      <c r="U15"/>
      <c r="V15"/>
      <c r="W15"/>
    </row>
    <row r="16" spans="1:24" ht="13.2" x14ac:dyDescent="0.25">
      <c r="M16"/>
      <c r="N16"/>
      <c r="O16"/>
      <c r="P16"/>
      <c r="Q16"/>
      <c r="R16"/>
      <c r="S16"/>
      <c r="T16"/>
      <c r="U16"/>
      <c r="V16"/>
      <c r="W16"/>
    </row>
    <row r="17" spans="13:23" ht="13.2" x14ac:dyDescent="0.25">
      <c r="M17"/>
      <c r="N17"/>
      <c r="O17"/>
      <c r="P17"/>
      <c r="Q17"/>
      <c r="R17"/>
      <c r="S17"/>
      <c r="T17"/>
      <c r="U17"/>
      <c r="V17"/>
      <c r="W17"/>
    </row>
    <row r="18" spans="13:23" ht="13.2" x14ac:dyDescent="0.25">
      <c r="M18"/>
      <c r="N18"/>
      <c r="O18"/>
      <c r="P18"/>
      <c r="Q18"/>
      <c r="R18"/>
      <c r="S18"/>
      <c r="T18"/>
      <c r="U18"/>
      <c r="V18"/>
      <c r="W18"/>
    </row>
    <row r="19" spans="13:23" ht="13.2" x14ac:dyDescent="0.25">
      <c r="M19"/>
      <c r="N19"/>
      <c r="O19"/>
      <c r="P19"/>
      <c r="Q19"/>
      <c r="R19"/>
      <c r="S19"/>
      <c r="T19"/>
      <c r="U19"/>
      <c r="V19"/>
      <c r="W19"/>
    </row>
    <row r="20" spans="13:23" ht="13.2" x14ac:dyDescent="0.25">
      <c r="M20"/>
      <c r="N20"/>
      <c r="O20"/>
      <c r="P20"/>
      <c r="Q20"/>
      <c r="R20"/>
      <c r="S20"/>
      <c r="T20"/>
      <c r="U20"/>
      <c r="V20"/>
      <c r="W20"/>
    </row>
    <row r="21" spans="13:23" ht="13.2" x14ac:dyDescent="0.25">
      <c r="M21"/>
      <c r="N21"/>
      <c r="O21"/>
      <c r="P21"/>
      <c r="Q21"/>
      <c r="R21"/>
      <c r="S21"/>
      <c r="T21"/>
      <c r="U21"/>
      <c r="V21"/>
      <c r="W21"/>
    </row>
  </sheetData>
  <mergeCells count="13">
    <mergeCell ref="A12:J12"/>
    <mergeCell ref="A1:J1"/>
    <mergeCell ref="A2:J2"/>
    <mergeCell ref="A3:A5"/>
    <mergeCell ref="B3:C3"/>
    <mergeCell ref="D3:D5"/>
    <mergeCell ref="E3:F4"/>
    <mergeCell ref="G3:G5"/>
    <mergeCell ref="H3:H5"/>
    <mergeCell ref="I3:I5"/>
    <mergeCell ref="J3:J5"/>
    <mergeCell ref="B4:B5"/>
    <mergeCell ref="C4:C5"/>
  </mergeCells>
  <printOptions horizontalCentered="1"/>
  <pageMargins left="0.25" right="0.25" top="0.75" bottom="0.75" header="0.3" footer="0.3"/>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M18"/>
  <sheetViews>
    <sheetView showGridLines="0" workbookViewId="0">
      <selection sqref="A1:C1"/>
    </sheetView>
  </sheetViews>
  <sheetFormatPr defaultColWidth="9.109375" defaultRowHeight="10.199999999999999" x14ac:dyDescent="0.2"/>
  <cols>
    <col min="1" max="1" width="44" style="7" customWidth="1"/>
    <col min="2" max="2" width="17.5546875" style="4" customWidth="1"/>
    <col min="3" max="3" width="15" style="4" customWidth="1"/>
    <col min="4" max="4" width="27.44140625" style="4" customWidth="1"/>
    <col min="5" max="16384" width="9.109375" style="4"/>
  </cols>
  <sheetData>
    <row r="1" spans="1:13" ht="18" customHeight="1" x14ac:dyDescent="0.2">
      <c r="A1" s="307" t="s">
        <v>193</v>
      </c>
      <c r="B1" s="308"/>
      <c r="C1" s="309"/>
    </row>
    <row r="2" spans="1:13" s="23" customFormat="1" ht="25.5" customHeight="1" x14ac:dyDescent="0.25">
      <c r="A2" s="290" t="s">
        <v>205</v>
      </c>
      <c r="B2" s="360"/>
      <c r="C2" s="293"/>
      <c r="E2"/>
      <c r="F2"/>
      <c r="G2"/>
      <c r="H2"/>
      <c r="I2"/>
      <c r="J2"/>
      <c r="K2"/>
      <c r="L2"/>
      <c r="M2"/>
    </row>
    <row r="3" spans="1:13" ht="25.2" customHeight="1" x14ac:dyDescent="0.25">
      <c r="A3" s="152"/>
      <c r="B3" s="151" t="s">
        <v>129</v>
      </c>
      <c r="C3" s="150" t="s">
        <v>14</v>
      </c>
      <c r="E3"/>
      <c r="F3"/>
      <c r="G3"/>
      <c r="H3"/>
      <c r="I3"/>
      <c r="J3"/>
      <c r="K3"/>
      <c r="L3"/>
      <c r="M3"/>
    </row>
    <row r="4" spans="1:13" ht="12.75" customHeight="1" x14ac:dyDescent="0.25">
      <c r="A4" s="109"/>
      <c r="B4" s="106"/>
      <c r="C4" s="107"/>
      <c r="E4"/>
      <c r="F4"/>
      <c r="G4"/>
      <c r="H4"/>
      <c r="I4"/>
      <c r="J4"/>
      <c r="K4"/>
      <c r="L4"/>
      <c r="M4"/>
    </row>
    <row r="5" spans="1:13" ht="12.75" customHeight="1" x14ac:dyDescent="0.25">
      <c r="A5" s="91" t="s">
        <v>131</v>
      </c>
      <c r="B5" s="95"/>
      <c r="C5" s="73"/>
      <c r="E5"/>
      <c r="F5"/>
      <c r="G5"/>
      <c r="H5"/>
      <c r="I5"/>
      <c r="J5"/>
      <c r="K5"/>
      <c r="L5"/>
      <c r="M5"/>
    </row>
    <row r="6" spans="1:13" ht="12.75" customHeight="1" x14ac:dyDescent="0.25">
      <c r="A6" s="93" t="s">
        <v>153</v>
      </c>
      <c r="B6" s="190">
        <v>4.7095139661571954</v>
      </c>
      <c r="C6" s="269">
        <v>5494.9868234422229</v>
      </c>
      <c r="E6"/>
      <c r="F6"/>
      <c r="G6"/>
      <c r="H6"/>
      <c r="I6"/>
      <c r="J6"/>
      <c r="K6"/>
      <c r="L6"/>
      <c r="M6"/>
    </row>
    <row r="7" spans="1:13" ht="12.75" customHeight="1" x14ac:dyDescent="0.25">
      <c r="A7" s="121" t="s">
        <v>145</v>
      </c>
      <c r="B7" s="190">
        <v>3.2213354155973177</v>
      </c>
      <c r="C7" s="269">
        <v>5494.9868234422229</v>
      </c>
      <c r="E7"/>
      <c r="F7"/>
      <c r="G7"/>
      <c r="H7"/>
      <c r="I7"/>
      <c r="J7"/>
      <c r="K7"/>
      <c r="L7"/>
      <c r="M7"/>
    </row>
    <row r="8" spans="1:13" ht="12.75" customHeight="1" x14ac:dyDescent="0.25">
      <c r="A8" s="121" t="s">
        <v>146</v>
      </c>
      <c r="B8" s="190">
        <v>1.2855510174663627</v>
      </c>
      <c r="C8" s="269">
        <v>5494.9868234422229</v>
      </c>
      <c r="E8"/>
      <c r="F8"/>
      <c r="G8"/>
      <c r="H8"/>
      <c r="I8"/>
      <c r="J8"/>
      <c r="K8"/>
      <c r="L8"/>
      <c r="M8"/>
    </row>
    <row r="9" spans="1:13" ht="12.75" customHeight="1" x14ac:dyDescent="0.25">
      <c r="A9" s="93" t="s">
        <v>215</v>
      </c>
      <c r="B9" s="190">
        <v>0.13637032500135018</v>
      </c>
      <c r="C9" s="269">
        <v>5494.9868234422229</v>
      </c>
      <c r="E9"/>
      <c r="F9"/>
      <c r="G9"/>
      <c r="H9"/>
      <c r="I9"/>
      <c r="J9"/>
      <c r="K9"/>
      <c r="L9"/>
      <c r="M9"/>
    </row>
    <row r="10" spans="1:13" ht="12.75" customHeight="1" x14ac:dyDescent="0.2">
      <c r="A10" s="287" t="s">
        <v>130</v>
      </c>
      <c r="B10" s="361"/>
      <c r="C10" s="362"/>
    </row>
    <row r="11" spans="1:13" s="18" customFormat="1" x14ac:dyDescent="0.25">
      <c r="A11" s="17"/>
    </row>
    <row r="12" spans="1:13" s="18" customFormat="1" x14ac:dyDescent="0.25">
      <c r="A12" s="17"/>
    </row>
    <row r="13" spans="1:13" s="18" customFormat="1" x14ac:dyDescent="0.25">
      <c r="A13" s="17"/>
    </row>
    <row r="14" spans="1:13" s="18" customFormat="1" x14ac:dyDescent="0.25">
      <c r="A14" s="17"/>
    </row>
    <row r="15" spans="1:13" s="18" customFormat="1" x14ac:dyDescent="0.25">
      <c r="A15" s="17"/>
    </row>
    <row r="16" spans="1:13" s="18" customFormat="1" x14ac:dyDescent="0.25">
      <c r="A16" s="17"/>
    </row>
    <row r="17" spans="1:1" s="18" customFormat="1" x14ac:dyDescent="0.25">
      <c r="A17" s="17"/>
    </row>
    <row r="18" spans="1:1" s="18" customFormat="1" x14ac:dyDescent="0.25">
      <c r="A18" s="17"/>
    </row>
  </sheetData>
  <mergeCells count="3">
    <mergeCell ref="A1:C1"/>
    <mergeCell ref="A2:C2"/>
    <mergeCell ref="A10:C10"/>
  </mergeCells>
  <printOptions horizontalCentered="1"/>
  <pageMargins left="0.25" right="0.25"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E18"/>
  <sheetViews>
    <sheetView showGridLines="0" workbookViewId="0">
      <selection sqref="A1:C1"/>
    </sheetView>
  </sheetViews>
  <sheetFormatPr defaultColWidth="9.109375" defaultRowHeight="10.199999999999999" x14ac:dyDescent="0.2"/>
  <cols>
    <col min="1" max="1" width="45.109375" style="7" customWidth="1"/>
    <col min="2" max="2" width="17.5546875" style="4" customWidth="1"/>
    <col min="3" max="3" width="12.109375" style="4" customWidth="1"/>
    <col min="4" max="16384" width="9.109375" style="4"/>
  </cols>
  <sheetData>
    <row r="1" spans="1:5" ht="17.25" customHeight="1" x14ac:dyDescent="0.2">
      <c r="A1" s="307" t="s">
        <v>194</v>
      </c>
      <c r="B1" s="308"/>
      <c r="C1" s="309"/>
    </row>
    <row r="2" spans="1:5" s="23" customFormat="1" ht="28.5" customHeight="1" x14ac:dyDescent="0.25">
      <c r="A2" s="290" t="s">
        <v>217</v>
      </c>
      <c r="B2" s="360"/>
      <c r="C2" s="293"/>
      <c r="E2"/>
    </row>
    <row r="3" spans="1:5" ht="25.2" customHeight="1" x14ac:dyDescent="0.25">
      <c r="A3" s="212"/>
      <c r="B3" s="208" t="s">
        <v>129</v>
      </c>
      <c r="C3" s="206" t="s">
        <v>161</v>
      </c>
      <c r="E3"/>
    </row>
    <row r="4" spans="1:5" ht="12.75" customHeight="1" x14ac:dyDescent="0.25">
      <c r="A4" s="109"/>
      <c r="B4" s="106"/>
      <c r="C4" s="107"/>
      <c r="E4"/>
    </row>
    <row r="5" spans="1:5" ht="12.75" customHeight="1" x14ac:dyDescent="0.25">
      <c r="A5" s="91" t="s">
        <v>131</v>
      </c>
      <c r="B5" s="235"/>
      <c r="C5" s="236"/>
      <c r="E5"/>
    </row>
    <row r="6" spans="1:5" ht="12.75" customHeight="1" x14ac:dyDescent="0.25">
      <c r="A6" s="93" t="s">
        <v>153</v>
      </c>
      <c r="B6" s="190">
        <v>14.821227415385614</v>
      </c>
      <c r="C6" s="269">
        <v>1613.8575623876688</v>
      </c>
      <c r="E6"/>
    </row>
    <row r="7" spans="1:5" ht="12.75" customHeight="1" x14ac:dyDescent="0.25">
      <c r="A7" s="121" t="s">
        <v>145</v>
      </c>
      <c r="B7" s="190">
        <v>11.720702482924706</v>
      </c>
      <c r="C7" s="269">
        <v>1613.8575623876688</v>
      </c>
      <c r="E7"/>
    </row>
    <row r="8" spans="1:5" ht="12.75" customHeight="1" x14ac:dyDescent="0.25">
      <c r="A8" s="121" t="s">
        <v>146</v>
      </c>
      <c r="B8" s="190">
        <v>2.5095876528598082</v>
      </c>
      <c r="C8" s="269">
        <v>1613.8575623876688</v>
      </c>
      <c r="E8"/>
    </row>
    <row r="9" spans="1:5" ht="12.75" customHeight="1" x14ac:dyDescent="0.25">
      <c r="A9" s="93" t="s">
        <v>147</v>
      </c>
      <c r="B9" s="190">
        <v>0.20883769728350979</v>
      </c>
      <c r="C9" s="269">
        <v>1613.8575623876688</v>
      </c>
      <c r="E9"/>
    </row>
    <row r="10" spans="1:5" ht="12.75" customHeight="1" x14ac:dyDescent="0.2">
      <c r="A10" s="287" t="s">
        <v>130</v>
      </c>
      <c r="B10" s="288"/>
      <c r="C10" s="289"/>
    </row>
    <row r="11" spans="1:5" s="18" customFormat="1" x14ac:dyDescent="0.25">
      <c r="A11" s="17"/>
    </row>
    <row r="12" spans="1:5" s="18" customFormat="1" x14ac:dyDescent="0.25">
      <c r="A12" s="17"/>
    </row>
    <row r="13" spans="1:5" s="18" customFormat="1" x14ac:dyDescent="0.25">
      <c r="A13" s="17"/>
    </row>
    <row r="14" spans="1:5" s="18" customFormat="1" x14ac:dyDescent="0.25">
      <c r="A14" s="17"/>
    </row>
    <row r="15" spans="1:5" s="18" customFormat="1" x14ac:dyDescent="0.25">
      <c r="A15" s="17"/>
    </row>
    <row r="16" spans="1:5" s="18" customFormat="1" x14ac:dyDescent="0.25">
      <c r="A16" s="17"/>
    </row>
    <row r="17" spans="1:1" s="18" customFormat="1" x14ac:dyDescent="0.25">
      <c r="A17" s="17"/>
    </row>
    <row r="18" spans="1:1" s="18" customFormat="1" x14ac:dyDescent="0.25">
      <c r="A18" s="17"/>
    </row>
  </sheetData>
  <mergeCells count="3">
    <mergeCell ref="A1:C1"/>
    <mergeCell ref="A2:C2"/>
    <mergeCell ref="A10:C10"/>
  </mergeCells>
  <printOptions horizontalCentered="1"/>
  <pageMargins left="0.25" right="0.25"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L15"/>
  <sheetViews>
    <sheetView showGridLines="0" zoomScaleNormal="100" workbookViewId="0">
      <selection sqref="A1:I1"/>
    </sheetView>
  </sheetViews>
  <sheetFormatPr defaultRowHeight="13.2" x14ac:dyDescent="0.25"/>
  <cols>
    <col min="1" max="1" width="14.6640625" style="8" customWidth="1"/>
    <col min="2" max="2" width="10.6640625" style="8" customWidth="1"/>
    <col min="5" max="5" width="19.109375" customWidth="1"/>
    <col min="6" max="6" width="13.6640625" customWidth="1"/>
    <col min="7" max="7" width="9" style="30" customWidth="1"/>
    <col min="8" max="8" width="13.33203125" customWidth="1"/>
    <col min="9" max="9" width="12.44140625" customWidth="1"/>
  </cols>
  <sheetData>
    <row r="1" spans="1:12" ht="19.5" customHeight="1" x14ac:dyDescent="0.25">
      <c r="A1" s="277" t="s">
        <v>154</v>
      </c>
      <c r="B1" s="278"/>
      <c r="C1" s="278"/>
      <c r="D1" s="278"/>
      <c r="E1" s="278"/>
      <c r="F1" s="278"/>
      <c r="G1" s="278"/>
      <c r="H1" s="278"/>
      <c r="I1" s="279"/>
    </row>
    <row r="2" spans="1:12" s="24" customFormat="1" ht="12.75" customHeight="1" x14ac:dyDescent="0.25">
      <c r="A2" s="363" t="s">
        <v>206</v>
      </c>
      <c r="B2" s="364"/>
      <c r="C2" s="364"/>
      <c r="D2" s="364"/>
      <c r="E2" s="364"/>
      <c r="F2" s="364"/>
      <c r="G2" s="364"/>
      <c r="H2" s="364"/>
      <c r="I2" s="365"/>
      <c r="J2"/>
      <c r="K2"/>
      <c r="L2"/>
    </row>
    <row r="3" spans="1:12" ht="13.5" customHeight="1" x14ac:dyDescent="0.25">
      <c r="A3" s="371"/>
      <c r="B3" s="357" t="s">
        <v>41</v>
      </c>
      <c r="C3" s="306" t="s">
        <v>42</v>
      </c>
      <c r="D3" s="306"/>
      <c r="E3" s="306"/>
      <c r="F3" s="306"/>
      <c r="G3" s="369" t="s">
        <v>2</v>
      </c>
      <c r="H3" s="357" t="s">
        <v>48</v>
      </c>
      <c r="I3" s="299" t="s">
        <v>26</v>
      </c>
    </row>
    <row r="4" spans="1:12" ht="28.5" customHeight="1" x14ac:dyDescent="0.25">
      <c r="A4" s="372"/>
      <c r="B4" s="367"/>
      <c r="C4" s="208" t="s">
        <v>39</v>
      </c>
      <c r="D4" s="208" t="s">
        <v>40</v>
      </c>
      <c r="E4" s="208" t="s">
        <v>84</v>
      </c>
      <c r="F4" s="208" t="s">
        <v>49</v>
      </c>
      <c r="G4" s="370"/>
      <c r="H4" s="368"/>
      <c r="I4" s="366"/>
    </row>
    <row r="5" spans="1:12" ht="12.75" customHeight="1" x14ac:dyDescent="0.25">
      <c r="A5" s="96"/>
      <c r="B5" s="112"/>
      <c r="C5" s="83"/>
      <c r="D5" s="83"/>
      <c r="E5" s="83"/>
      <c r="F5" s="83"/>
      <c r="G5" s="85"/>
      <c r="H5" s="237"/>
      <c r="I5" s="236"/>
    </row>
    <row r="6" spans="1:12" s="37" customFormat="1" ht="13.5" customHeight="1" x14ac:dyDescent="0.25">
      <c r="A6" s="211" t="s">
        <v>2</v>
      </c>
      <c r="B6" s="221">
        <v>79.158508270572227</v>
      </c>
      <c r="C6" s="221">
        <v>20.841491729427783</v>
      </c>
      <c r="D6" s="221">
        <v>0</v>
      </c>
      <c r="E6" s="221">
        <v>0</v>
      </c>
      <c r="F6" s="221">
        <v>0</v>
      </c>
      <c r="G6" s="221">
        <v>100</v>
      </c>
      <c r="H6" s="221">
        <v>20.841491729427783</v>
      </c>
      <c r="I6" s="181">
        <v>2540.0000000000177</v>
      </c>
      <c r="J6"/>
      <c r="K6"/>
      <c r="L6"/>
    </row>
    <row r="7" spans="1:12" ht="13.5" customHeight="1" x14ac:dyDescent="0.25">
      <c r="A7" s="42"/>
      <c r="B7" s="113"/>
      <c r="C7" s="238"/>
      <c r="D7" s="238"/>
      <c r="E7" s="238"/>
      <c r="F7" s="238"/>
      <c r="G7" s="98"/>
      <c r="H7" s="238"/>
      <c r="I7" s="181"/>
    </row>
    <row r="8" spans="1:12" ht="13.5" customHeight="1" x14ac:dyDescent="0.25">
      <c r="A8" s="211" t="s">
        <v>117</v>
      </c>
      <c r="B8" s="113"/>
      <c r="C8" s="238"/>
      <c r="D8" s="238"/>
      <c r="E8" s="238"/>
      <c r="F8" s="238"/>
      <c r="G8" s="98"/>
      <c r="H8" s="238"/>
      <c r="I8" s="181"/>
    </row>
    <row r="9" spans="1:12" x14ac:dyDescent="0.25">
      <c r="A9" s="104" t="s">
        <v>118</v>
      </c>
      <c r="B9" s="98">
        <v>76.777379338484096</v>
      </c>
      <c r="C9" s="98">
        <v>23.222620661515958</v>
      </c>
      <c r="D9" s="98">
        <v>0</v>
      </c>
      <c r="E9" s="98">
        <v>0</v>
      </c>
      <c r="F9" s="98">
        <v>0</v>
      </c>
      <c r="G9" s="98">
        <v>100</v>
      </c>
      <c r="H9" s="98">
        <v>23.222620661515958</v>
      </c>
      <c r="I9" s="184">
        <v>238.96611332580486</v>
      </c>
    </row>
    <row r="10" spans="1:12" ht="12.75" customHeight="1" x14ac:dyDescent="0.25">
      <c r="A10" s="139" t="s">
        <v>119</v>
      </c>
      <c r="B10" s="98">
        <v>76.800357894753958</v>
      </c>
      <c r="C10" s="98">
        <v>23.199642105246046</v>
      </c>
      <c r="D10" s="98">
        <v>0</v>
      </c>
      <c r="E10" s="98">
        <v>0</v>
      </c>
      <c r="F10" s="98">
        <v>0</v>
      </c>
      <c r="G10" s="98">
        <v>100</v>
      </c>
      <c r="H10" s="98">
        <v>23.199642105246046</v>
      </c>
      <c r="I10" s="184">
        <v>239.86752595227566</v>
      </c>
    </row>
    <row r="11" spans="1:12" ht="13.5" customHeight="1" x14ac:dyDescent="0.25">
      <c r="A11" s="139" t="s">
        <v>120</v>
      </c>
      <c r="B11" s="98">
        <v>79.75191576781603</v>
      </c>
      <c r="C11" s="98">
        <v>20.248084232183938</v>
      </c>
      <c r="D11" s="98">
        <v>0</v>
      </c>
      <c r="E11" s="98">
        <v>0</v>
      </c>
      <c r="F11" s="98">
        <v>0</v>
      </c>
      <c r="G11" s="98">
        <v>100</v>
      </c>
      <c r="H11" s="98">
        <v>20.248084232183938</v>
      </c>
      <c r="I11" s="184">
        <v>455.86502019461813</v>
      </c>
    </row>
    <row r="12" spans="1:12" x14ac:dyDescent="0.25">
      <c r="A12" s="104" t="s">
        <v>121</v>
      </c>
      <c r="B12" s="98">
        <v>80.622998827646498</v>
      </c>
      <c r="C12" s="98">
        <v>19.377001172353491</v>
      </c>
      <c r="D12" s="98">
        <v>0</v>
      </c>
      <c r="E12" s="98">
        <v>0</v>
      </c>
      <c r="F12" s="98">
        <v>0</v>
      </c>
      <c r="G12" s="98">
        <v>100</v>
      </c>
      <c r="H12" s="98">
        <v>19.377001172353491</v>
      </c>
      <c r="I12" s="184">
        <v>510.12217849764528</v>
      </c>
    </row>
    <row r="13" spans="1:12" ht="12.75" customHeight="1" x14ac:dyDescent="0.25">
      <c r="A13" s="104" t="s">
        <v>122</v>
      </c>
      <c r="B13" s="98">
        <v>77.314471040735853</v>
      </c>
      <c r="C13" s="98">
        <v>22.685528959264165</v>
      </c>
      <c r="D13" s="98">
        <v>0</v>
      </c>
      <c r="E13" s="98">
        <v>0</v>
      </c>
      <c r="F13" s="98">
        <v>0</v>
      </c>
      <c r="G13" s="98">
        <v>100</v>
      </c>
      <c r="H13" s="98">
        <v>22.685528959264165</v>
      </c>
      <c r="I13" s="184">
        <v>541.56015649645303</v>
      </c>
    </row>
    <row r="14" spans="1:12" x14ac:dyDescent="0.25">
      <c r="A14" s="105" t="s">
        <v>123</v>
      </c>
      <c r="B14" s="78">
        <v>81.173842043880626</v>
      </c>
      <c r="C14" s="78">
        <v>18.82615795611931</v>
      </c>
      <c r="D14" s="78">
        <v>0</v>
      </c>
      <c r="E14" s="78">
        <v>0</v>
      </c>
      <c r="F14" s="78">
        <v>0</v>
      </c>
      <c r="G14" s="78">
        <v>100</v>
      </c>
      <c r="H14" s="78">
        <v>18.82615795611931</v>
      </c>
      <c r="I14" s="266">
        <v>553.61900553320424</v>
      </c>
    </row>
    <row r="15" spans="1:12" x14ac:dyDescent="0.25">
      <c r="D15" s="27"/>
    </row>
  </sheetData>
  <mergeCells count="8">
    <mergeCell ref="A1:I1"/>
    <mergeCell ref="A2:I2"/>
    <mergeCell ref="C3:F3"/>
    <mergeCell ref="I3:I4"/>
    <mergeCell ref="B3:B4"/>
    <mergeCell ref="H3:H4"/>
    <mergeCell ref="G3:G4"/>
    <mergeCell ref="A3:A4"/>
  </mergeCells>
  <phoneticPr fontId="0" type="noConversion"/>
  <conditionalFormatting sqref="I6:I9">
    <cfRule type="cellIs" dxfId="13" priority="2" operator="equal">
      <formula>"na"</formula>
    </cfRule>
  </conditionalFormatting>
  <conditionalFormatting sqref="I10:I14">
    <cfRule type="cellIs" dxfId="12" priority="1" operator="equal">
      <formula>"na"</formula>
    </cfRule>
  </conditionalFormatting>
  <pageMargins left="0.25" right="0.25" top="0.75" bottom="0.75" header="0.3" footer="0.3"/>
  <pageSetup paperSize="9"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K40"/>
  <sheetViews>
    <sheetView showGridLines="0" zoomScaleNormal="100" workbookViewId="0">
      <selection sqref="A1:I1"/>
    </sheetView>
  </sheetViews>
  <sheetFormatPr defaultRowHeight="13.2" x14ac:dyDescent="0.25"/>
  <cols>
    <col min="1" max="1" width="14.6640625" style="8" customWidth="1"/>
    <col min="2" max="2" width="13" style="8" customWidth="1"/>
    <col min="3" max="3" width="12.109375" customWidth="1"/>
    <col min="5" max="5" width="21.5546875" customWidth="1"/>
    <col min="6" max="6" width="13" customWidth="1"/>
    <col min="7" max="7" width="9" style="30" customWidth="1"/>
    <col min="8" max="8" width="13.33203125" customWidth="1"/>
    <col min="9" max="9" width="12.44140625" customWidth="1"/>
  </cols>
  <sheetData>
    <row r="1" spans="1:11" ht="19.5" customHeight="1" x14ac:dyDescent="0.25">
      <c r="A1" s="277" t="s">
        <v>155</v>
      </c>
      <c r="B1" s="278"/>
      <c r="C1" s="278"/>
      <c r="D1" s="278"/>
      <c r="E1" s="278"/>
      <c r="F1" s="278"/>
      <c r="G1" s="278"/>
      <c r="H1" s="278"/>
      <c r="I1" s="279"/>
    </row>
    <row r="2" spans="1:11" s="24" customFormat="1" ht="12.75" customHeight="1" x14ac:dyDescent="0.25">
      <c r="A2" s="373" t="s">
        <v>207</v>
      </c>
      <c r="B2" s="374"/>
      <c r="C2" s="374"/>
      <c r="D2" s="374"/>
      <c r="E2" s="374"/>
      <c r="F2" s="374"/>
      <c r="G2" s="374"/>
      <c r="H2" s="374"/>
      <c r="I2" s="375"/>
      <c r="J2"/>
      <c r="K2"/>
    </row>
    <row r="3" spans="1:11" ht="13.5" customHeight="1" x14ac:dyDescent="0.25">
      <c r="A3" s="376"/>
      <c r="B3" s="377" t="s">
        <v>80</v>
      </c>
      <c r="C3" s="294" t="s">
        <v>42</v>
      </c>
      <c r="D3" s="294"/>
      <c r="E3" s="294"/>
      <c r="F3" s="294"/>
      <c r="G3" s="378" t="s">
        <v>2</v>
      </c>
      <c r="H3" s="377" t="s">
        <v>48</v>
      </c>
      <c r="I3" s="295" t="s">
        <v>26</v>
      </c>
    </row>
    <row r="4" spans="1:11" ht="28.5" customHeight="1" x14ac:dyDescent="0.25">
      <c r="A4" s="286"/>
      <c r="B4" s="367"/>
      <c r="C4" s="208" t="s">
        <v>85</v>
      </c>
      <c r="D4" s="208" t="s">
        <v>40</v>
      </c>
      <c r="E4" s="208" t="s">
        <v>86</v>
      </c>
      <c r="F4" s="208" t="s">
        <v>49</v>
      </c>
      <c r="G4" s="370"/>
      <c r="H4" s="368"/>
      <c r="I4" s="366"/>
    </row>
    <row r="5" spans="1:11" ht="12.75" customHeight="1" x14ac:dyDescent="0.25">
      <c r="A5" s="99"/>
      <c r="B5" s="112"/>
      <c r="C5" s="83"/>
      <c r="D5" s="83"/>
      <c r="E5" s="83"/>
      <c r="F5" s="83"/>
      <c r="G5" s="85"/>
      <c r="H5" s="237"/>
      <c r="I5" s="236"/>
    </row>
    <row r="6" spans="1:11" s="37" customFormat="1" x14ac:dyDescent="0.25">
      <c r="A6" s="211" t="s">
        <v>2</v>
      </c>
      <c r="B6" s="221">
        <v>77.521263684048208</v>
      </c>
      <c r="C6" s="221">
        <v>18.85168056702463</v>
      </c>
      <c r="D6" s="221">
        <v>0</v>
      </c>
      <c r="E6" s="221">
        <v>0</v>
      </c>
      <c r="F6" s="221">
        <v>3.6270557489269581</v>
      </c>
      <c r="G6" s="113">
        <v>100</v>
      </c>
      <c r="H6" s="221">
        <v>22.478736315951657</v>
      </c>
      <c r="I6" s="181">
        <v>2540.0000000000177</v>
      </c>
      <c r="J6"/>
      <c r="K6"/>
    </row>
    <row r="7" spans="1:11" x14ac:dyDescent="0.25">
      <c r="A7" s="42"/>
      <c r="B7" s="238"/>
      <c r="C7" s="238"/>
      <c r="D7" s="238"/>
      <c r="E7" s="238"/>
      <c r="F7" s="238"/>
      <c r="G7" s="98"/>
      <c r="H7" s="238"/>
      <c r="I7" s="181"/>
    </row>
    <row r="8" spans="1:11" x14ac:dyDescent="0.25">
      <c r="A8" s="211" t="s">
        <v>117</v>
      </c>
      <c r="B8" s="238"/>
      <c r="C8" s="238"/>
      <c r="D8" s="238"/>
      <c r="E8" s="238"/>
      <c r="F8" s="238"/>
      <c r="G8" s="98"/>
      <c r="H8" s="238"/>
      <c r="I8" s="181"/>
    </row>
    <row r="9" spans="1:11" x14ac:dyDescent="0.25">
      <c r="A9" s="104" t="s">
        <v>118</v>
      </c>
      <c r="B9" s="98">
        <v>76.777379338484096</v>
      </c>
      <c r="C9" s="98">
        <v>19.664741115714371</v>
      </c>
      <c r="D9" s="98">
        <v>0</v>
      </c>
      <c r="E9" s="98">
        <v>0</v>
      </c>
      <c r="F9" s="98">
        <v>3.5578795458015873</v>
      </c>
      <c r="G9" s="98">
        <v>100</v>
      </c>
      <c r="H9" s="98">
        <v>23.222620661515958</v>
      </c>
      <c r="I9" s="184">
        <v>238.96611332580486</v>
      </c>
    </row>
    <row r="10" spans="1:11" x14ac:dyDescent="0.25">
      <c r="A10" s="139" t="s">
        <v>119</v>
      </c>
      <c r="B10" s="98">
        <v>75.56919852497029</v>
      </c>
      <c r="C10" s="98">
        <v>18.733128846865821</v>
      </c>
      <c r="D10" s="98">
        <v>0</v>
      </c>
      <c r="E10" s="98">
        <v>0</v>
      </c>
      <c r="F10" s="98">
        <v>5.6976726281638692</v>
      </c>
      <c r="G10" s="98">
        <v>100</v>
      </c>
      <c r="H10" s="98">
        <v>24.430801475029689</v>
      </c>
      <c r="I10" s="184">
        <v>239.86752595227566</v>
      </c>
    </row>
    <row r="11" spans="1:11" x14ac:dyDescent="0.25">
      <c r="A11" s="139" t="s">
        <v>120</v>
      </c>
      <c r="B11" s="98">
        <v>76.815923151223984</v>
      </c>
      <c r="C11" s="98">
        <v>20.153188281519693</v>
      </c>
      <c r="D11" s="98">
        <v>0</v>
      </c>
      <c r="E11" s="98">
        <v>0</v>
      </c>
      <c r="F11" s="98">
        <v>3.0308885672562798</v>
      </c>
      <c r="G11" s="98">
        <v>100</v>
      </c>
      <c r="H11" s="98">
        <v>23.184076848775966</v>
      </c>
      <c r="I11" s="184">
        <v>455.86502019461813</v>
      </c>
    </row>
    <row r="12" spans="1:11" x14ac:dyDescent="0.25">
      <c r="A12" s="104" t="s">
        <v>121</v>
      </c>
      <c r="B12" s="98">
        <v>76.8442110482667</v>
      </c>
      <c r="C12" s="98">
        <v>21.389558550233257</v>
      </c>
      <c r="D12" s="98">
        <v>0</v>
      </c>
      <c r="E12" s="98">
        <v>0</v>
      </c>
      <c r="F12" s="98">
        <v>1.7662304015000216</v>
      </c>
      <c r="G12" s="98">
        <v>100</v>
      </c>
      <c r="H12" s="98">
        <v>23.155788951733314</v>
      </c>
      <c r="I12" s="184">
        <v>510.12217849764528</v>
      </c>
    </row>
    <row r="13" spans="1:11" ht="13.5" customHeight="1" x14ac:dyDescent="0.25">
      <c r="A13" s="104" t="s">
        <v>122</v>
      </c>
      <c r="B13" s="98">
        <v>76.166251555777635</v>
      </c>
      <c r="C13" s="98">
        <v>20.38511094087669</v>
      </c>
      <c r="D13" s="98">
        <v>0</v>
      </c>
      <c r="E13" s="98">
        <v>0</v>
      </c>
      <c r="F13" s="98">
        <v>3.4486375033456635</v>
      </c>
      <c r="G13" s="98">
        <v>100</v>
      </c>
      <c r="H13" s="98">
        <v>23.833748444222355</v>
      </c>
      <c r="I13" s="184">
        <v>541.56015649645303</v>
      </c>
    </row>
    <row r="14" spans="1:11" ht="13.5" customHeight="1" x14ac:dyDescent="0.25">
      <c r="A14" s="105" t="s">
        <v>123</v>
      </c>
      <c r="B14" s="78">
        <v>81.218283462228356</v>
      </c>
      <c r="C14" s="78">
        <v>13.641885271113164</v>
      </c>
      <c r="D14" s="78">
        <v>0</v>
      </c>
      <c r="E14" s="78">
        <v>0</v>
      </c>
      <c r="F14" s="78">
        <v>5.1398312666584864</v>
      </c>
      <c r="G14" s="78">
        <v>100</v>
      </c>
      <c r="H14" s="78">
        <v>18.781716537771615</v>
      </c>
      <c r="I14" s="266">
        <v>553.61900553320424</v>
      </c>
    </row>
    <row r="15" spans="1:11" s="20" customFormat="1" x14ac:dyDescent="0.25">
      <c r="A15" s="21"/>
      <c r="B15" s="21"/>
      <c r="G15" s="31"/>
      <c r="J15"/>
    </row>
    <row r="16" spans="1:11" s="20" customFormat="1" x14ac:dyDescent="0.25">
      <c r="A16" s="21"/>
      <c r="B16" s="21"/>
      <c r="G16" s="31"/>
      <c r="J16"/>
    </row>
    <row r="17" spans="1:10" s="20" customFormat="1" x14ac:dyDescent="0.25">
      <c r="A17" s="21"/>
      <c r="B17" s="21"/>
      <c r="G17" s="31"/>
      <c r="J17"/>
    </row>
    <row r="18" spans="1:10" s="20" customFormat="1" x14ac:dyDescent="0.25">
      <c r="A18" s="21"/>
      <c r="B18" s="21"/>
      <c r="D18" s="28"/>
      <c r="G18" s="31"/>
      <c r="J18"/>
    </row>
    <row r="19" spans="1:10" x14ac:dyDescent="0.25">
      <c r="D19" s="27"/>
    </row>
    <row r="23" spans="1:10" x14ac:dyDescent="0.25">
      <c r="C23" s="27"/>
    </row>
    <row r="24" spans="1:10" x14ac:dyDescent="0.25">
      <c r="C24" s="27"/>
    </row>
    <row r="39" spans="4:4" x14ac:dyDescent="0.25">
      <c r="D39" s="27"/>
    </row>
    <row r="40" spans="4:4" x14ac:dyDescent="0.25">
      <c r="D40" s="27"/>
    </row>
  </sheetData>
  <mergeCells count="8">
    <mergeCell ref="A1:I1"/>
    <mergeCell ref="A2:I2"/>
    <mergeCell ref="A3:A4"/>
    <mergeCell ref="B3:B4"/>
    <mergeCell ref="C3:F3"/>
    <mergeCell ref="G3:G4"/>
    <mergeCell ref="H3:H4"/>
    <mergeCell ref="I3:I4"/>
  </mergeCells>
  <conditionalFormatting sqref="I6:I9">
    <cfRule type="cellIs" dxfId="11" priority="2" operator="equal">
      <formula>"na"</formula>
    </cfRule>
  </conditionalFormatting>
  <conditionalFormatting sqref="I10:I14">
    <cfRule type="cellIs" dxfId="10" priority="1" operator="equal">
      <formula>"na"</formula>
    </cfRule>
  </conditionalFormatting>
  <pageMargins left="0.25" right="0.25" top="0.75" bottom="0.75" header="0.3" footer="0.3"/>
  <pageSetup paperSize="9" scale="8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J36"/>
  <sheetViews>
    <sheetView showGridLines="0" zoomScaleNormal="100" workbookViewId="0">
      <selection sqref="A1:I1"/>
    </sheetView>
  </sheetViews>
  <sheetFormatPr defaultRowHeight="13.2" x14ac:dyDescent="0.25"/>
  <cols>
    <col min="1" max="1" width="14.6640625" style="8" customWidth="1"/>
    <col min="2" max="2" width="10.6640625" style="8" customWidth="1"/>
    <col min="4" max="4" width="11.6640625" customWidth="1"/>
    <col min="5" max="5" width="19.44140625" customWidth="1"/>
    <col min="6" max="6" width="13.5546875" customWidth="1"/>
    <col min="7" max="7" width="9" style="30" customWidth="1"/>
    <col min="8" max="8" width="13.33203125" customWidth="1"/>
    <col min="9" max="9" width="12.44140625" customWidth="1"/>
  </cols>
  <sheetData>
    <row r="1" spans="1:10" ht="19.5" customHeight="1" x14ac:dyDescent="0.25">
      <c r="A1" s="277" t="s">
        <v>156</v>
      </c>
      <c r="B1" s="278"/>
      <c r="C1" s="278"/>
      <c r="D1" s="278"/>
      <c r="E1" s="278"/>
      <c r="F1" s="278"/>
      <c r="G1" s="278"/>
      <c r="H1" s="278"/>
      <c r="I1" s="279"/>
    </row>
    <row r="2" spans="1:10" s="24" customFormat="1" ht="12.75" customHeight="1" x14ac:dyDescent="0.25">
      <c r="A2" s="363" t="s">
        <v>208</v>
      </c>
      <c r="B2" s="364"/>
      <c r="C2" s="364"/>
      <c r="D2" s="364"/>
      <c r="E2" s="364"/>
      <c r="F2" s="364"/>
      <c r="G2" s="364"/>
      <c r="H2" s="364"/>
      <c r="I2" s="365"/>
    </row>
    <row r="3" spans="1:10" s="33" customFormat="1" ht="13.5" customHeight="1" x14ac:dyDescent="0.25">
      <c r="A3" s="379"/>
      <c r="B3" s="381" t="s">
        <v>81</v>
      </c>
      <c r="C3" s="383" t="s">
        <v>42</v>
      </c>
      <c r="D3" s="383"/>
      <c r="E3" s="383"/>
      <c r="F3" s="383"/>
      <c r="G3" s="384" t="s">
        <v>2</v>
      </c>
      <c r="H3" s="381" t="s">
        <v>48</v>
      </c>
      <c r="I3" s="387" t="s">
        <v>26</v>
      </c>
    </row>
    <row r="4" spans="1:10" s="33" customFormat="1" ht="28.5" customHeight="1" x14ac:dyDescent="0.25">
      <c r="A4" s="380"/>
      <c r="B4" s="382"/>
      <c r="C4" s="210" t="s">
        <v>39</v>
      </c>
      <c r="D4" s="210" t="s">
        <v>85</v>
      </c>
      <c r="E4" s="210" t="s">
        <v>82</v>
      </c>
      <c r="F4" s="210" t="s">
        <v>49</v>
      </c>
      <c r="G4" s="385"/>
      <c r="H4" s="386"/>
      <c r="I4" s="388"/>
      <c r="J4"/>
    </row>
    <row r="5" spans="1:10" s="33" customFormat="1" ht="12.75" customHeight="1" x14ac:dyDescent="0.25">
      <c r="A5" s="103"/>
      <c r="B5" s="239"/>
      <c r="C5" s="100"/>
      <c r="D5" s="100"/>
      <c r="E5" s="100"/>
      <c r="F5" s="100"/>
      <c r="G5" s="101"/>
      <c r="H5" s="100"/>
      <c r="I5" s="102"/>
      <c r="J5"/>
    </row>
    <row r="6" spans="1:10" s="130" customFormat="1" x14ac:dyDescent="0.25">
      <c r="A6" s="211" t="s">
        <v>2</v>
      </c>
      <c r="B6" s="221">
        <v>76.711030445271277</v>
      </c>
      <c r="C6" s="221">
        <v>0.75709529292725697</v>
      </c>
      <c r="D6" s="221">
        <v>2.0068864346668365</v>
      </c>
      <c r="E6" s="221">
        <v>16.84479413235783</v>
      </c>
      <c r="F6" s="221">
        <v>3.6801936947769884</v>
      </c>
      <c r="G6" s="113">
        <v>100</v>
      </c>
      <c r="H6" s="221">
        <v>23.288969554728922</v>
      </c>
      <c r="I6" s="181">
        <v>2540.0000000000177</v>
      </c>
      <c r="J6"/>
    </row>
    <row r="7" spans="1:10" s="33" customFormat="1" x14ac:dyDescent="0.25">
      <c r="A7" s="42"/>
      <c r="B7" s="238"/>
      <c r="C7" s="238"/>
      <c r="D7" s="238"/>
      <c r="E7" s="238"/>
      <c r="F7" s="238"/>
      <c r="G7" s="98"/>
      <c r="H7" s="238"/>
      <c r="I7" s="181"/>
      <c r="J7"/>
    </row>
    <row r="8" spans="1:10" s="33" customFormat="1" x14ac:dyDescent="0.25">
      <c r="A8" s="43" t="s">
        <v>117</v>
      </c>
      <c r="B8" s="247"/>
      <c r="C8" s="238"/>
      <c r="D8" s="238"/>
      <c r="E8" s="238"/>
      <c r="F8" s="238"/>
      <c r="G8" s="98"/>
      <c r="H8" s="238"/>
      <c r="I8" s="181"/>
      <c r="J8"/>
    </row>
    <row r="9" spans="1:10" s="33" customFormat="1" x14ac:dyDescent="0.25">
      <c r="A9" s="104" t="s">
        <v>118</v>
      </c>
      <c r="B9" s="98">
        <v>76.777379338484096</v>
      </c>
      <c r="C9" s="98">
        <v>1.4255490297383506</v>
      </c>
      <c r="D9" s="98">
        <v>0</v>
      </c>
      <c r="E9" s="98">
        <v>19.664741115714371</v>
      </c>
      <c r="F9" s="98">
        <v>2.13233051606323</v>
      </c>
      <c r="G9" s="98">
        <v>100</v>
      </c>
      <c r="H9" s="98">
        <v>23.222620661515958</v>
      </c>
      <c r="I9" s="184">
        <v>238.96611332580486</v>
      </c>
      <c r="J9"/>
    </row>
    <row r="10" spans="1:10" s="33" customFormat="1" x14ac:dyDescent="0.25">
      <c r="A10" s="139" t="s">
        <v>119</v>
      </c>
      <c r="B10" s="98">
        <v>76.122613775974401</v>
      </c>
      <c r="C10" s="98">
        <v>0.30934158259031225</v>
      </c>
      <c r="D10" s="98">
        <v>0.12311731664799323</v>
      </c>
      <c r="E10" s="98">
        <v>18.610011530217829</v>
      </c>
      <c r="F10" s="98">
        <v>4.8349157945694685</v>
      </c>
      <c r="G10" s="98">
        <v>100</v>
      </c>
      <c r="H10" s="98">
        <v>23.877386224025603</v>
      </c>
      <c r="I10" s="184">
        <v>239.86752595227566</v>
      </c>
      <c r="J10"/>
    </row>
    <row r="11" spans="1:10" s="33" customFormat="1" x14ac:dyDescent="0.25">
      <c r="A11" s="139" t="s">
        <v>120</v>
      </c>
      <c r="B11" s="98">
        <v>75.695309440930899</v>
      </c>
      <c r="C11" s="98">
        <v>1.3889743301175885</v>
      </c>
      <c r="D11" s="98">
        <v>3.9633702905099808</v>
      </c>
      <c r="E11" s="98">
        <v>16.189817991009711</v>
      </c>
      <c r="F11" s="98">
        <v>2.7625279474318423</v>
      </c>
      <c r="G11" s="98">
        <v>100</v>
      </c>
      <c r="H11" s="98">
        <v>24.304690559069133</v>
      </c>
      <c r="I11" s="184">
        <v>455.86502019461813</v>
      </c>
      <c r="J11"/>
    </row>
    <row r="12" spans="1:10" s="33" customFormat="1" x14ac:dyDescent="0.25">
      <c r="A12" s="104" t="s">
        <v>121</v>
      </c>
      <c r="B12" s="98">
        <v>76.117770329275629</v>
      </c>
      <c r="C12" s="98">
        <v>0.61827764065378277</v>
      </c>
      <c r="D12" s="98">
        <v>4.1401584492519827</v>
      </c>
      <c r="E12" s="98">
        <v>17.249400100981301</v>
      </c>
      <c r="F12" s="98">
        <v>1.8743934798372059</v>
      </c>
      <c r="G12" s="98">
        <v>100</v>
      </c>
      <c r="H12" s="98">
        <v>23.882229670724271</v>
      </c>
      <c r="I12" s="184">
        <v>510.12217849764528</v>
      </c>
      <c r="J12"/>
    </row>
    <row r="13" spans="1:10" s="33" customFormat="1" x14ac:dyDescent="0.25">
      <c r="A13" s="104" t="s">
        <v>122</v>
      </c>
      <c r="B13" s="98">
        <v>75.17877568856791</v>
      </c>
      <c r="C13" s="98">
        <v>0.49067025033153672</v>
      </c>
      <c r="D13" s="98">
        <v>1.6388897352896838</v>
      </c>
      <c r="E13" s="98">
        <v>18.746221205586973</v>
      </c>
      <c r="F13" s="98">
        <v>3.9454431202238673</v>
      </c>
      <c r="G13" s="98">
        <v>100</v>
      </c>
      <c r="H13" s="98">
        <v>24.821224311432083</v>
      </c>
      <c r="I13" s="184">
        <v>541.56015649645303</v>
      </c>
      <c r="J13"/>
    </row>
    <row r="14" spans="1:10" s="33" customFormat="1" x14ac:dyDescent="0.25">
      <c r="A14" s="105" t="s">
        <v>123</v>
      </c>
      <c r="B14" s="78">
        <v>79.819236343435719</v>
      </c>
      <c r="C14" s="78">
        <v>0.53078692104674408</v>
      </c>
      <c r="D14" s="78">
        <v>0.47262429358195679</v>
      </c>
      <c r="E14" s="78">
        <v>13.169260977531206</v>
      </c>
      <c r="F14" s="78">
        <v>6.0080914644044041</v>
      </c>
      <c r="G14" s="78">
        <v>100</v>
      </c>
      <c r="H14" s="78">
        <v>20.180763656564316</v>
      </c>
      <c r="I14" s="266">
        <v>553.61900553320424</v>
      </c>
      <c r="J14"/>
    </row>
    <row r="15" spans="1:10" s="20" customFormat="1" x14ac:dyDescent="0.25">
      <c r="A15" s="21"/>
      <c r="B15" s="21"/>
      <c r="D15" s="28"/>
      <c r="G15" s="31"/>
    </row>
    <row r="19" spans="3:3" x14ac:dyDescent="0.25">
      <c r="C19" s="27"/>
    </row>
    <row r="20" spans="3:3" x14ac:dyDescent="0.25">
      <c r="C20" s="27"/>
    </row>
    <row r="35" spans="4:4" x14ac:dyDescent="0.25">
      <c r="D35" s="27"/>
    </row>
    <row r="36" spans="4:4" x14ac:dyDescent="0.25">
      <c r="D36" s="27"/>
    </row>
  </sheetData>
  <mergeCells count="8">
    <mergeCell ref="A1:I1"/>
    <mergeCell ref="A2:I2"/>
    <mergeCell ref="A3:A4"/>
    <mergeCell ref="B3:B4"/>
    <mergeCell ref="C3:F3"/>
    <mergeCell ref="G3:G4"/>
    <mergeCell ref="H3:H4"/>
    <mergeCell ref="I3:I4"/>
  </mergeCells>
  <conditionalFormatting sqref="I6:I9">
    <cfRule type="cellIs" dxfId="9" priority="2" operator="equal">
      <formula>"na"</formula>
    </cfRule>
  </conditionalFormatting>
  <conditionalFormatting sqref="I10:I14">
    <cfRule type="cellIs" dxfId="8" priority="1" operator="equal">
      <formula>"na"</formula>
    </cfRule>
  </conditionalFormatting>
  <pageMargins left="0.25" right="0.25" top="0.75" bottom="0.75" header="0.3" footer="0.3"/>
  <pageSetup paperSize="9" scale="8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S26"/>
  <sheetViews>
    <sheetView showGridLines="0" workbookViewId="0">
      <selection sqref="A1:F1"/>
    </sheetView>
  </sheetViews>
  <sheetFormatPr defaultColWidth="9.109375" defaultRowHeight="10.199999999999999" x14ac:dyDescent="0.2"/>
  <cols>
    <col min="1" max="1" width="7" style="7" customWidth="1"/>
    <col min="2" max="3" width="11.44140625" style="4" customWidth="1"/>
    <col min="4" max="4" width="0.6640625" style="7" customWidth="1"/>
    <col min="5" max="6" width="11.44140625" style="4" customWidth="1"/>
    <col min="7" max="16384" width="9.109375" style="4"/>
  </cols>
  <sheetData>
    <row r="1" spans="1:19" ht="19.5" customHeight="1" x14ac:dyDescent="0.2">
      <c r="A1" s="307" t="s">
        <v>157</v>
      </c>
      <c r="B1" s="308"/>
      <c r="C1" s="308"/>
      <c r="D1" s="308"/>
      <c r="E1" s="308"/>
      <c r="F1" s="309"/>
    </row>
    <row r="2" spans="1:19" s="23" customFormat="1" ht="25.5" customHeight="1" x14ac:dyDescent="0.25">
      <c r="A2" s="389" t="s">
        <v>209</v>
      </c>
      <c r="B2" s="390"/>
      <c r="C2" s="390"/>
      <c r="D2" s="390"/>
      <c r="E2" s="390"/>
      <c r="F2" s="391"/>
      <c r="I2"/>
      <c r="J2"/>
      <c r="K2"/>
      <c r="L2"/>
      <c r="M2"/>
      <c r="N2"/>
      <c r="O2"/>
      <c r="P2"/>
      <c r="Q2"/>
      <c r="R2"/>
      <c r="S2"/>
    </row>
    <row r="3" spans="1:19" s="1" customFormat="1" ht="13.5" customHeight="1" x14ac:dyDescent="0.25">
      <c r="A3" s="394"/>
      <c r="B3" s="294" t="s">
        <v>28</v>
      </c>
      <c r="C3" s="392"/>
      <c r="D3" s="16"/>
      <c r="E3" s="294" t="s">
        <v>29</v>
      </c>
      <c r="F3" s="393"/>
      <c r="I3"/>
      <c r="J3"/>
      <c r="K3"/>
      <c r="L3"/>
      <c r="M3"/>
      <c r="N3"/>
      <c r="O3"/>
      <c r="P3"/>
      <c r="Q3"/>
      <c r="R3"/>
      <c r="S3"/>
    </row>
    <row r="4" spans="1:19" ht="12.75" customHeight="1" x14ac:dyDescent="0.25">
      <c r="A4" s="395"/>
      <c r="B4" s="214" t="s">
        <v>1</v>
      </c>
      <c r="C4" s="214" t="s">
        <v>6</v>
      </c>
      <c r="D4" s="214"/>
      <c r="E4" s="214" t="s">
        <v>1</v>
      </c>
      <c r="F4" s="40" t="s">
        <v>6</v>
      </c>
      <c r="I4"/>
      <c r="J4"/>
      <c r="K4"/>
      <c r="L4"/>
      <c r="M4"/>
      <c r="N4"/>
      <c r="O4"/>
      <c r="P4"/>
      <c r="Q4"/>
      <c r="R4"/>
      <c r="S4"/>
    </row>
    <row r="5" spans="1:19" ht="12.75" customHeight="1" x14ac:dyDescent="0.25">
      <c r="A5" s="109"/>
      <c r="B5" s="106"/>
      <c r="C5" s="106"/>
      <c r="D5" s="106"/>
      <c r="E5" s="106"/>
      <c r="F5" s="107"/>
      <c r="I5"/>
      <c r="J5"/>
      <c r="K5"/>
      <c r="L5"/>
      <c r="M5"/>
      <c r="N5"/>
      <c r="O5"/>
      <c r="P5"/>
      <c r="Q5"/>
      <c r="R5"/>
      <c r="S5"/>
    </row>
    <row r="6" spans="1:19" s="120" customFormat="1" ht="12.75" customHeight="1" x14ac:dyDescent="0.25">
      <c r="A6" s="91" t="s">
        <v>2</v>
      </c>
      <c r="B6" s="186">
        <v>2010.6261100725349</v>
      </c>
      <c r="C6" s="113">
        <v>100</v>
      </c>
      <c r="D6" s="97"/>
      <c r="E6" s="186">
        <v>2029.8563305128878</v>
      </c>
      <c r="F6" s="248">
        <v>100</v>
      </c>
      <c r="I6"/>
      <c r="J6"/>
      <c r="K6"/>
      <c r="L6"/>
      <c r="M6"/>
      <c r="N6"/>
      <c r="O6"/>
      <c r="P6"/>
      <c r="Q6"/>
      <c r="R6"/>
      <c r="S6"/>
    </row>
    <row r="7" spans="1:19" ht="12.75" customHeight="1" x14ac:dyDescent="0.25">
      <c r="A7" s="51"/>
      <c r="B7" s="53"/>
      <c r="C7" s="98"/>
      <c r="D7" s="53"/>
      <c r="E7" s="53"/>
      <c r="F7" s="108"/>
      <c r="I7"/>
      <c r="J7"/>
      <c r="K7"/>
      <c r="L7"/>
      <c r="M7"/>
      <c r="N7"/>
      <c r="O7"/>
      <c r="P7"/>
      <c r="Q7"/>
      <c r="R7"/>
      <c r="S7"/>
    </row>
    <row r="8" spans="1:19" ht="12.75" customHeight="1" x14ac:dyDescent="0.25">
      <c r="A8" s="91" t="s">
        <v>124</v>
      </c>
      <c r="B8" s="53"/>
      <c r="C8" s="98"/>
      <c r="D8" s="53"/>
      <c r="E8" s="53"/>
      <c r="F8" s="108"/>
      <c r="I8"/>
      <c r="J8"/>
      <c r="K8"/>
      <c r="L8"/>
      <c r="M8"/>
      <c r="N8"/>
      <c r="O8"/>
      <c r="P8"/>
      <c r="Q8"/>
      <c r="R8"/>
      <c r="S8"/>
    </row>
    <row r="9" spans="1:19" ht="12.75" customHeight="1" x14ac:dyDescent="0.25">
      <c r="A9" s="93">
        <v>0</v>
      </c>
      <c r="B9" s="193">
        <v>250.46171152733055</v>
      </c>
      <c r="C9" s="98">
        <v>12.456901373786247</v>
      </c>
      <c r="D9" s="53"/>
      <c r="E9" s="193">
        <v>286.94687001789271</v>
      </c>
      <c r="F9" s="108">
        <v>14.136314265423371</v>
      </c>
      <c r="I9"/>
      <c r="J9"/>
      <c r="K9"/>
      <c r="L9"/>
      <c r="M9"/>
      <c r="N9"/>
      <c r="O9"/>
      <c r="P9"/>
      <c r="Q9"/>
      <c r="R9"/>
      <c r="S9"/>
    </row>
    <row r="10" spans="1:19" ht="12.75" customHeight="1" x14ac:dyDescent="0.25">
      <c r="A10" s="93">
        <v>1</v>
      </c>
      <c r="B10" s="193">
        <v>193.23090740700513</v>
      </c>
      <c r="C10" s="98">
        <v>9.6104843381365512</v>
      </c>
      <c r="D10" s="53"/>
      <c r="E10" s="193">
        <v>183.74207599959433</v>
      </c>
      <c r="F10" s="108">
        <v>9.0519744297946385</v>
      </c>
      <c r="I10"/>
      <c r="J10"/>
      <c r="K10"/>
      <c r="L10"/>
      <c r="M10"/>
      <c r="N10"/>
      <c r="O10"/>
      <c r="P10"/>
      <c r="Q10"/>
      <c r="R10"/>
      <c r="S10"/>
    </row>
    <row r="11" spans="1:19" ht="12.75" customHeight="1" x14ac:dyDescent="0.25">
      <c r="A11" s="93">
        <v>2</v>
      </c>
      <c r="B11" s="193">
        <v>211.8902068652819</v>
      </c>
      <c r="C11" s="98">
        <v>10.538518613867886</v>
      </c>
      <c r="D11" s="53"/>
      <c r="E11" s="193">
        <v>154.07051990365434</v>
      </c>
      <c r="F11" s="108">
        <v>7.5902179670383392</v>
      </c>
      <c r="I11"/>
      <c r="J11"/>
      <c r="K11"/>
      <c r="L11"/>
      <c r="M11"/>
      <c r="N11"/>
      <c r="O11"/>
      <c r="P11"/>
      <c r="Q11"/>
      <c r="R11"/>
      <c r="S11"/>
    </row>
    <row r="12" spans="1:19" ht="12.75" customHeight="1" x14ac:dyDescent="0.25">
      <c r="A12" s="93">
        <v>3</v>
      </c>
      <c r="B12" s="193">
        <v>200.71017977531699</v>
      </c>
      <c r="C12" s="98">
        <v>9.982471567927476</v>
      </c>
      <c r="D12" s="53"/>
      <c r="E12" s="193">
        <v>156.87498627062914</v>
      </c>
      <c r="F12" s="108">
        <v>7.7283787976753615</v>
      </c>
      <c r="I12"/>
      <c r="J12"/>
      <c r="K12"/>
      <c r="L12"/>
      <c r="M12"/>
      <c r="N12"/>
      <c r="O12"/>
      <c r="P12"/>
      <c r="Q12"/>
      <c r="R12"/>
      <c r="S12"/>
    </row>
    <row r="13" spans="1:19" ht="12.75" customHeight="1" x14ac:dyDescent="0.25">
      <c r="A13" s="93">
        <v>4</v>
      </c>
      <c r="B13" s="193">
        <v>210.58667893500584</v>
      </c>
      <c r="C13" s="98">
        <v>10.473686673023895</v>
      </c>
      <c r="D13" s="53"/>
      <c r="E13" s="193">
        <v>213.6114431369086</v>
      </c>
      <c r="F13" s="108">
        <v>10.523475968515219</v>
      </c>
      <c r="I13"/>
      <c r="J13"/>
      <c r="K13"/>
      <c r="L13"/>
      <c r="M13"/>
      <c r="N13"/>
      <c r="O13"/>
      <c r="P13"/>
      <c r="Q13"/>
      <c r="R13"/>
      <c r="S13"/>
    </row>
    <row r="14" spans="1:19" ht="12.75" customHeight="1" x14ac:dyDescent="0.25">
      <c r="A14" s="93">
        <v>5</v>
      </c>
      <c r="B14" s="193">
        <v>150.36692225183458</v>
      </c>
      <c r="C14" s="98">
        <v>7.4786118363105301</v>
      </c>
      <c r="D14" s="53"/>
      <c r="E14" s="193">
        <v>271.52522202589171</v>
      </c>
      <c r="F14" s="108">
        <v>13.376573402970095</v>
      </c>
      <c r="I14"/>
      <c r="J14"/>
      <c r="K14"/>
      <c r="L14"/>
      <c r="M14"/>
      <c r="N14"/>
      <c r="O14"/>
      <c r="P14"/>
      <c r="Q14"/>
      <c r="R14"/>
      <c r="S14"/>
    </row>
    <row r="15" spans="1:19" ht="12.75" customHeight="1" x14ac:dyDescent="0.25">
      <c r="A15" s="93">
        <v>6</v>
      </c>
      <c r="B15" s="193">
        <v>212.92396715173226</v>
      </c>
      <c r="C15" s="98">
        <v>10.589933458292297</v>
      </c>
      <c r="D15" s="53"/>
      <c r="E15" s="193">
        <v>260.51387848605208</v>
      </c>
      <c r="F15" s="108">
        <v>12.834104294476226</v>
      </c>
      <c r="I15"/>
      <c r="J15"/>
      <c r="K15"/>
      <c r="L15"/>
      <c r="M15"/>
      <c r="N15"/>
      <c r="O15"/>
      <c r="P15"/>
      <c r="Q15"/>
      <c r="R15"/>
      <c r="S15"/>
    </row>
    <row r="16" spans="1:19" ht="12.75" customHeight="1" x14ac:dyDescent="0.25">
      <c r="A16" s="93">
        <v>7</v>
      </c>
      <c r="B16" s="193">
        <v>189.36507090301032</v>
      </c>
      <c r="C16" s="98">
        <v>9.4182140555301377</v>
      </c>
      <c r="D16" s="53"/>
      <c r="E16" s="193">
        <v>177.21367464824095</v>
      </c>
      <c r="F16" s="108">
        <v>8.7303555421315959</v>
      </c>
      <c r="I16"/>
      <c r="J16"/>
      <c r="K16"/>
      <c r="L16"/>
      <c r="M16"/>
      <c r="N16"/>
      <c r="O16"/>
      <c r="P16"/>
      <c r="Q16"/>
      <c r="R16"/>
      <c r="S16"/>
    </row>
    <row r="17" spans="1:19" ht="12.75" customHeight="1" x14ac:dyDescent="0.25">
      <c r="A17" s="93">
        <v>8</v>
      </c>
      <c r="B17" s="193">
        <v>220.21184486983782</v>
      </c>
      <c r="C17" s="98">
        <v>10.952401531376388</v>
      </c>
      <c r="D17" s="53"/>
      <c r="E17" s="193">
        <v>172.31766069581957</v>
      </c>
      <c r="F17" s="108">
        <v>8.4891555183257594</v>
      </c>
      <c r="I17"/>
      <c r="J17"/>
      <c r="K17"/>
      <c r="L17"/>
      <c r="M17"/>
      <c r="N17"/>
      <c r="O17"/>
      <c r="P17"/>
      <c r="Q17"/>
      <c r="R17"/>
      <c r="S17"/>
    </row>
    <row r="18" spans="1:19" ht="12.75" customHeight="1" x14ac:dyDescent="0.25">
      <c r="A18" s="94">
        <v>9</v>
      </c>
      <c r="B18" s="273">
        <v>170.87862038617936</v>
      </c>
      <c r="C18" s="78">
        <v>8.4987765517485894</v>
      </c>
      <c r="D18" s="81"/>
      <c r="E18" s="273">
        <v>153.03999932820432</v>
      </c>
      <c r="F18" s="79">
        <v>7.5394498136493926</v>
      </c>
      <c r="I18"/>
      <c r="J18"/>
      <c r="K18"/>
      <c r="L18"/>
      <c r="M18"/>
      <c r="N18"/>
      <c r="O18"/>
      <c r="P18"/>
      <c r="Q18"/>
      <c r="R18"/>
      <c r="S18"/>
    </row>
    <row r="19" spans="1:19" s="18" customFormat="1" x14ac:dyDescent="0.25">
      <c r="A19" s="17"/>
      <c r="D19" s="17"/>
    </row>
    <row r="20" spans="1:19" s="18" customFormat="1" x14ac:dyDescent="0.25">
      <c r="A20" s="17"/>
      <c r="D20" s="17"/>
    </row>
    <row r="21" spans="1:19" s="18" customFormat="1" x14ac:dyDescent="0.25">
      <c r="A21" s="17"/>
      <c r="D21" s="17"/>
    </row>
    <row r="22" spans="1:19" s="18" customFormat="1" x14ac:dyDescent="0.25">
      <c r="A22" s="17"/>
      <c r="D22" s="17"/>
    </row>
    <row r="23" spans="1:19" s="18" customFormat="1" x14ac:dyDescent="0.25">
      <c r="A23" s="17"/>
      <c r="D23" s="17"/>
    </row>
    <row r="24" spans="1:19" s="18" customFormat="1" x14ac:dyDescent="0.25">
      <c r="A24" s="17"/>
      <c r="D24" s="17"/>
    </row>
    <row r="25" spans="1:19" s="18" customFormat="1" x14ac:dyDescent="0.25">
      <c r="A25" s="17"/>
      <c r="D25" s="17"/>
    </row>
    <row r="26" spans="1:19" s="18" customFormat="1" x14ac:dyDescent="0.25">
      <c r="A26" s="17"/>
      <c r="D26" s="17"/>
    </row>
  </sheetData>
  <mergeCells count="5">
    <mergeCell ref="A2:F2"/>
    <mergeCell ref="A1:F1"/>
    <mergeCell ref="B3:C3"/>
    <mergeCell ref="E3:F3"/>
    <mergeCell ref="A3:A4"/>
  </mergeCells>
  <phoneticPr fontId="5" type="noConversion"/>
  <conditionalFormatting sqref="E9:E18">
    <cfRule type="cellIs" dxfId="7" priority="2" operator="equal">
      <formula>"na"</formula>
    </cfRule>
  </conditionalFormatting>
  <conditionalFormatting sqref="B9:B18">
    <cfRule type="cellIs" dxfId="6" priority="1" operator="equal">
      <formula>"na"</formula>
    </cfRule>
  </conditionalFormatting>
  <printOptions horizontalCentered="1"/>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60"/>
  <sheetViews>
    <sheetView showGridLines="0" zoomScaleNormal="100" workbookViewId="0">
      <selection sqref="A1:L1"/>
    </sheetView>
  </sheetViews>
  <sheetFormatPr defaultRowHeight="12.75" customHeight="1" x14ac:dyDescent="0.25"/>
  <cols>
    <col min="1" max="1" width="9.6640625" style="8" customWidth="1"/>
    <col min="2" max="3" width="8.44140625" customWidth="1"/>
    <col min="4" max="4" width="0.6640625" customWidth="1"/>
    <col min="5" max="6" width="8.44140625" customWidth="1"/>
    <col min="7" max="7" width="11.33203125" style="13" customWidth="1"/>
    <col min="8" max="9" width="8.44140625" customWidth="1"/>
    <col min="10" max="10" width="0.6640625" customWidth="1"/>
    <col min="11" max="12" width="8.44140625" customWidth="1"/>
  </cols>
  <sheetData>
    <row r="1" spans="1:22" ht="19.5" customHeight="1" x14ac:dyDescent="0.25">
      <c r="A1" s="277" t="s">
        <v>114</v>
      </c>
      <c r="B1" s="278"/>
      <c r="C1" s="278"/>
      <c r="D1" s="278"/>
      <c r="E1" s="278"/>
      <c r="F1" s="278"/>
      <c r="G1" s="278"/>
      <c r="H1" s="278"/>
      <c r="I1" s="278"/>
      <c r="J1" s="278"/>
      <c r="K1" s="278"/>
      <c r="L1" s="279"/>
    </row>
    <row r="2" spans="1:22" s="45" customFormat="1" ht="12.75" customHeight="1" x14ac:dyDescent="0.25">
      <c r="A2" s="280" t="s">
        <v>195</v>
      </c>
      <c r="B2" s="281"/>
      <c r="C2" s="281"/>
      <c r="D2" s="281"/>
      <c r="E2" s="281"/>
      <c r="F2" s="281"/>
      <c r="G2" s="281"/>
      <c r="H2" s="281"/>
      <c r="I2" s="281"/>
      <c r="J2" s="281"/>
      <c r="K2" s="281"/>
      <c r="L2" s="282"/>
      <c r="O2"/>
      <c r="P2"/>
      <c r="Q2"/>
      <c r="R2"/>
      <c r="S2"/>
      <c r="T2"/>
      <c r="U2"/>
      <c r="V2"/>
    </row>
    <row r="3" spans="1:22" ht="12.75" customHeight="1" x14ac:dyDescent="0.25">
      <c r="A3" s="285"/>
      <c r="B3" s="283" t="s">
        <v>4</v>
      </c>
      <c r="C3" s="283"/>
      <c r="D3" s="12"/>
      <c r="E3" s="283" t="s">
        <v>5</v>
      </c>
      <c r="F3" s="283"/>
      <c r="G3" s="285"/>
      <c r="H3" s="283" t="s">
        <v>4</v>
      </c>
      <c r="I3" s="283"/>
      <c r="J3" s="12"/>
      <c r="K3" s="283" t="s">
        <v>5</v>
      </c>
      <c r="L3" s="284"/>
      <c r="N3" s="62"/>
    </row>
    <row r="4" spans="1:22" ht="12.75" customHeight="1" x14ac:dyDescent="0.25">
      <c r="A4" s="286"/>
      <c r="B4" s="6" t="s">
        <v>1</v>
      </c>
      <c r="C4" s="6" t="s">
        <v>6</v>
      </c>
      <c r="D4" s="6"/>
      <c r="E4" s="6" t="s">
        <v>1</v>
      </c>
      <c r="F4" s="6" t="s">
        <v>6</v>
      </c>
      <c r="G4" s="286"/>
      <c r="H4" s="6" t="s">
        <v>1</v>
      </c>
      <c r="I4" s="6" t="s">
        <v>6</v>
      </c>
      <c r="J4" s="6"/>
      <c r="K4" s="6" t="s">
        <v>1</v>
      </c>
      <c r="L4" s="40" t="s">
        <v>6</v>
      </c>
    </row>
    <row r="5" spans="1:22" ht="12.75" customHeight="1" x14ac:dyDescent="0.25">
      <c r="A5" s="51"/>
      <c r="B5" s="52"/>
      <c r="C5" s="52"/>
      <c r="D5" s="52"/>
      <c r="E5" s="52"/>
      <c r="F5" s="52"/>
      <c r="G5" s="133"/>
      <c r="H5" s="52"/>
      <c r="I5" s="52"/>
      <c r="J5" s="52"/>
      <c r="K5" s="52"/>
      <c r="L5" s="54"/>
    </row>
    <row r="6" spans="1:22" ht="12.75" customHeight="1" x14ac:dyDescent="0.25">
      <c r="A6" s="91" t="s">
        <v>3</v>
      </c>
      <c r="B6" s="52"/>
      <c r="C6" s="52"/>
      <c r="D6" s="52"/>
      <c r="E6" s="52"/>
      <c r="F6" s="52"/>
      <c r="G6" s="91" t="s">
        <v>3</v>
      </c>
      <c r="H6" s="52"/>
      <c r="I6" s="52"/>
      <c r="J6" s="52"/>
      <c r="K6" s="52"/>
      <c r="L6" s="54"/>
    </row>
    <row r="7" spans="1:22" ht="12.75" customHeight="1" x14ac:dyDescent="0.25">
      <c r="A7" s="93">
        <v>0</v>
      </c>
      <c r="B7" s="173">
        <v>298.33903771136636</v>
      </c>
      <c r="C7" s="244">
        <v>1.4831292609539912</v>
      </c>
      <c r="D7" s="52"/>
      <c r="E7" s="173">
        <v>257.60822564497352</v>
      </c>
      <c r="F7" s="244">
        <v>1.176418910087248</v>
      </c>
      <c r="G7" s="93">
        <v>45</v>
      </c>
      <c r="H7" s="257">
        <v>254.8049403109288</v>
      </c>
      <c r="I7" s="244">
        <v>1.2667087274592219</v>
      </c>
      <c r="J7" s="52"/>
      <c r="K7" s="173">
        <v>246.41389213513656</v>
      </c>
      <c r="L7" s="246">
        <v>1.1252977721894817</v>
      </c>
      <c r="N7" s="62"/>
    </row>
    <row r="8" spans="1:22" ht="12.75" customHeight="1" x14ac:dyDescent="0.25">
      <c r="A8" s="93">
        <f>A7+1</f>
        <v>1</v>
      </c>
      <c r="B8" s="173">
        <v>259.36300852419231</v>
      </c>
      <c r="C8" s="244">
        <v>1.2893681970089483</v>
      </c>
      <c r="D8" s="52"/>
      <c r="E8" s="173">
        <v>279.59991247234706</v>
      </c>
      <c r="F8" s="244">
        <v>1.2768482973230963</v>
      </c>
      <c r="G8" s="93">
        <v>46</v>
      </c>
      <c r="H8" s="258">
        <v>255.73131847161324</v>
      </c>
      <c r="I8" s="244">
        <v>1.2713140200396353</v>
      </c>
      <c r="J8" s="52"/>
      <c r="K8" s="173">
        <v>246.24632073264544</v>
      </c>
      <c r="L8" s="246">
        <v>1.124532524239084</v>
      </c>
    </row>
    <row r="9" spans="1:22" ht="12.75" customHeight="1" x14ac:dyDescent="0.25">
      <c r="A9" s="93">
        <f t="shared" ref="A9:A47" si="0">A8+1</f>
        <v>2</v>
      </c>
      <c r="B9" s="173">
        <v>314.37875836638244</v>
      </c>
      <c r="C9" s="244">
        <v>1.5628673308474712</v>
      </c>
      <c r="D9" s="52"/>
      <c r="E9" s="173">
        <v>287.8184167199571</v>
      </c>
      <c r="F9" s="244">
        <v>1.3143797223593663</v>
      </c>
      <c r="G9" s="93">
        <v>47</v>
      </c>
      <c r="H9" s="258">
        <v>282.73532704374935</v>
      </c>
      <c r="I9" s="244">
        <v>1.4055587222536814</v>
      </c>
      <c r="J9" s="52"/>
      <c r="K9" s="173">
        <v>229.75786694677043</v>
      </c>
      <c r="L9" s="246">
        <v>1.0492347390723336</v>
      </c>
    </row>
    <row r="10" spans="1:22" ht="12.75" customHeight="1" x14ac:dyDescent="0.25">
      <c r="A10" s="93">
        <f t="shared" si="0"/>
        <v>3</v>
      </c>
      <c r="B10" s="173">
        <v>313.26248016858625</v>
      </c>
      <c r="C10" s="244">
        <v>1.5573179905022823</v>
      </c>
      <c r="D10" s="52"/>
      <c r="E10" s="173">
        <v>310.07646229576989</v>
      </c>
      <c r="F10" s="244">
        <v>1.4160254894982498</v>
      </c>
      <c r="G10" s="93">
        <v>48</v>
      </c>
      <c r="H10" s="258">
        <v>260.98150118392965</v>
      </c>
      <c r="I10" s="244">
        <v>1.2974141900533385</v>
      </c>
      <c r="J10" s="52"/>
      <c r="K10" s="173">
        <v>270.45868145350579</v>
      </c>
      <c r="L10" s="246">
        <v>1.2351030579965321</v>
      </c>
    </row>
    <row r="11" spans="1:22" ht="12.75" customHeight="1" x14ac:dyDescent="0.25">
      <c r="A11" s="93">
        <f t="shared" si="0"/>
        <v>4</v>
      </c>
      <c r="B11" s="173">
        <v>307.02730020519004</v>
      </c>
      <c r="C11" s="244">
        <v>1.5263211155308825</v>
      </c>
      <c r="D11" s="52"/>
      <c r="E11" s="173">
        <v>320.18652766408417</v>
      </c>
      <c r="F11" s="244">
        <v>1.4621951024899349</v>
      </c>
      <c r="G11" s="93">
        <v>49</v>
      </c>
      <c r="H11" s="258">
        <v>237.73603997308976</v>
      </c>
      <c r="I11" s="244">
        <v>1.1818543090178499</v>
      </c>
      <c r="J11" s="52"/>
      <c r="K11" s="173">
        <v>232.53560523147627</v>
      </c>
      <c r="L11" s="246">
        <v>1.0619198303081421</v>
      </c>
    </row>
    <row r="12" spans="1:22" ht="12.75" customHeight="1" x14ac:dyDescent="0.25">
      <c r="A12" s="93">
        <f t="shared" si="0"/>
        <v>5</v>
      </c>
      <c r="B12" s="173">
        <v>306.35062996191084</v>
      </c>
      <c r="C12" s="244">
        <v>1.5229571929094146</v>
      </c>
      <c r="D12" s="52"/>
      <c r="E12" s="173">
        <v>259.57443133348454</v>
      </c>
      <c r="F12" s="244">
        <v>1.1853979772241541</v>
      </c>
      <c r="G12" s="93">
        <f t="shared" ref="G12:G41" si="1">G11+1</f>
        <v>50</v>
      </c>
      <c r="H12" s="258">
        <v>291.44012416620075</v>
      </c>
      <c r="I12" s="244">
        <v>1.4488327752305035</v>
      </c>
      <c r="J12" s="52"/>
      <c r="K12" s="173">
        <v>303.48501634093833</v>
      </c>
      <c r="L12" s="246">
        <v>1.3859243479424339</v>
      </c>
    </row>
    <row r="13" spans="1:22" ht="12.75" customHeight="1" x14ac:dyDescent="0.25">
      <c r="A13" s="93">
        <f t="shared" si="0"/>
        <v>6</v>
      </c>
      <c r="B13" s="173">
        <v>305.42294566563731</v>
      </c>
      <c r="C13" s="244">
        <v>1.5183454071528959</v>
      </c>
      <c r="D13" s="52"/>
      <c r="E13" s="173">
        <v>306.68594132957827</v>
      </c>
      <c r="F13" s="244">
        <v>1.4005420049562145</v>
      </c>
      <c r="G13" s="93">
        <f t="shared" si="1"/>
        <v>51</v>
      </c>
      <c r="H13" s="258">
        <v>270.72981233473786</v>
      </c>
      <c r="I13" s="244">
        <v>1.3458758517371687</v>
      </c>
      <c r="J13" s="52"/>
      <c r="K13" s="173">
        <v>278.08596859448846</v>
      </c>
      <c r="L13" s="246">
        <v>1.2699345731892318</v>
      </c>
    </row>
    <row r="14" spans="1:22" ht="12.75" customHeight="1" x14ac:dyDescent="0.25">
      <c r="A14" s="93">
        <f t="shared" si="0"/>
        <v>7</v>
      </c>
      <c r="B14" s="173">
        <v>317.3119905232121</v>
      </c>
      <c r="C14" s="244">
        <v>1.5774492725012956</v>
      </c>
      <c r="D14" s="52"/>
      <c r="E14" s="173">
        <v>297.97283571755167</v>
      </c>
      <c r="F14" s="244">
        <v>1.3607518849710634</v>
      </c>
      <c r="G14" s="93">
        <f t="shared" si="1"/>
        <v>52</v>
      </c>
      <c r="H14" s="258">
        <v>260.24355085281445</v>
      </c>
      <c r="I14" s="244">
        <v>1.2937456264700955</v>
      </c>
      <c r="J14" s="52"/>
      <c r="K14" s="173">
        <v>263.41793453174017</v>
      </c>
      <c r="L14" s="246">
        <v>1.2029500947160863</v>
      </c>
    </row>
    <row r="15" spans="1:22" ht="12.75" customHeight="1" x14ac:dyDescent="0.25">
      <c r="A15" s="93">
        <f t="shared" si="0"/>
        <v>8</v>
      </c>
      <c r="B15" s="173">
        <v>352.38770956323697</v>
      </c>
      <c r="C15" s="244">
        <v>1.7518207716397738</v>
      </c>
      <c r="D15" s="52"/>
      <c r="E15" s="173">
        <v>306.16652668424825</v>
      </c>
      <c r="F15" s="244">
        <v>1.3981699952526712</v>
      </c>
      <c r="G15" s="93">
        <f t="shared" si="1"/>
        <v>53</v>
      </c>
      <c r="H15" s="258">
        <v>215.38553954086754</v>
      </c>
      <c r="I15" s="244">
        <v>1.0707435357101209</v>
      </c>
      <c r="J15" s="52"/>
      <c r="K15" s="173">
        <v>296.77807912367001</v>
      </c>
      <c r="L15" s="246">
        <v>1.3552957926957689</v>
      </c>
    </row>
    <row r="16" spans="1:22" ht="12.75" customHeight="1" x14ac:dyDescent="0.25">
      <c r="A16" s="93">
        <f t="shared" si="0"/>
        <v>9</v>
      </c>
      <c r="B16" s="173">
        <v>290.12347170682159</v>
      </c>
      <c r="C16" s="244">
        <v>1.4422873167347181</v>
      </c>
      <c r="D16" s="52"/>
      <c r="E16" s="173">
        <v>285.69206205609453</v>
      </c>
      <c r="F16" s="244">
        <v>1.304669303253543</v>
      </c>
      <c r="G16" s="93">
        <f t="shared" si="1"/>
        <v>54</v>
      </c>
      <c r="H16" s="258">
        <v>244.86172413204201</v>
      </c>
      <c r="I16" s="244">
        <v>1.2172781367593704</v>
      </c>
      <c r="J16" s="52"/>
      <c r="K16" s="173">
        <v>292.49490192056021</v>
      </c>
      <c r="L16" s="246">
        <v>1.3357358169054878</v>
      </c>
    </row>
    <row r="17" spans="1:12" ht="12.75" customHeight="1" x14ac:dyDescent="0.25">
      <c r="A17" s="93">
        <f t="shared" si="0"/>
        <v>10</v>
      </c>
      <c r="B17" s="173">
        <v>278.80113083739792</v>
      </c>
      <c r="C17" s="244">
        <v>1.3860007000895853</v>
      </c>
      <c r="D17" s="52"/>
      <c r="E17" s="173">
        <v>268.08213000311935</v>
      </c>
      <c r="F17" s="244">
        <v>1.224250065783143</v>
      </c>
      <c r="G17" s="93">
        <f t="shared" si="1"/>
        <v>55</v>
      </c>
      <c r="H17" s="258">
        <v>271.54787749279484</v>
      </c>
      <c r="I17" s="244">
        <v>1.3499426891936035</v>
      </c>
      <c r="J17" s="52"/>
      <c r="K17" s="173">
        <v>339.13790801684877</v>
      </c>
      <c r="L17" s="246">
        <v>1.5487403289221611</v>
      </c>
    </row>
    <row r="18" spans="1:12" ht="12.75" customHeight="1" x14ac:dyDescent="0.25">
      <c r="A18" s="93">
        <f t="shared" si="0"/>
        <v>11</v>
      </c>
      <c r="B18" s="173">
        <v>245.70215259994256</v>
      </c>
      <c r="C18" s="244">
        <v>1.2214561486683848</v>
      </c>
      <c r="D18" s="52"/>
      <c r="E18" s="173">
        <v>211.6343322375273</v>
      </c>
      <c r="F18" s="244">
        <v>0.96647003349589011</v>
      </c>
      <c r="G18" s="93">
        <f t="shared" si="1"/>
        <v>56</v>
      </c>
      <c r="H18" s="258">
        <v>281.11519625229801</v>
      </c>
      <c r="I18" s="244">
        <v>1.3975045855848534</v>
      </c>
      <c r="J18" s="52"/>
      <c r="K18" s="173">
        <v>369.69688446649781</v>
      </c>
      <c r="L18" s="246">
        <v>1.6882939385876505</v>
      </c>
    </row>
    <row r="19" spans="1:12" ht="12.75" customHeight="1" x14ac:dyDescent="0.25">
      <c r="A19" s="93">
        <f t="shared" si="0"/>
        <v>12</v>
      </c>
      <c r="B19" s="173">
        <v>257.27768700499087</v>
      </c>
      <c r="C19" s="244">
        <v>1.2790014632842894</v>
      </c>
      <c r="D19" s="52"/>
      <c r="E19" s="173">
        <v>214.01466150421896</v>
      </c>
      <c r="F19" s="244">
        <v>0.97734027785458311</v>
      </c>
      <c r="G19" s="93">
        <f t="shared" si="1"/>
        <v>57</v>
      </c>
      <c r="H19" s="258">
        <v>253.13252912356998</v>
      </c>
      <c r="I19" s="244">
        <v>1.2583946898885894</v>
      </c>
      <c r="J19" s="52"/>
      <c r="K19" s="173">
        <v>330.95554110678682</v>
      </c>
      <c r="L19" s="246">
        <v>1.5113739321847559</v>
      </c>
    </row>
    <row r="20" spans="1:12" ht="12.75" customHeight="1" x14ac:dyDescent="0.25">
      <c r="A20" s="93">
        <f t="shared" si="0"/>
        <v>13</v>
      </c>
      <c r="B20" s="173">
        <v>234.75804407677262</v>
      </c>
      <c r="C20" s="244">
        <v>1.1670498339256499</v>
      </c>
      <c r="D20" s="52"/>
      <c r="E20" s="173">
        <v>225.06403951157978</v>
      </c>
      <c r="F20" s="244">
        <v>1.0277994477821606</v>
      </c>
      <c r="G20" s="93">
        <f t="shared" si="1"/>
        <v>58</v>
      </c>
      <c r="H20" s="258">
        <v>301.31046885216256</v>
      </c>
      <c r="I20" s="244">
        <v>1.4979011007562246</v>
      </c>
      <c r="J20" s="52"/>
      <c r="K20" s="173">
        <v>340.4153906947007</v>
      </c>
      <c r="L20" s="246">
        <v>1.5545742062208041</v>
      </c>
    </row>
    <row r="21" spans="1:12" ht="12.75" customHeight="1" x14ac:dyDescent="0.25">
      <c r="A21" s="93">
        <f t="shared" si="0"/>
        <v>14</v>
      </c>
      <c r="B21" s="173">
        <v>226.43996458663653</v>
      </c>
      <c r="C21" s="244">
        <v>1.1256982656515122</v>
      </c>
      <c r="D21" s="52"/>
      <c r="E21" s="173">
        <v>207.19319184980412</v>
      </c>
      <c r="F21" s="244">
        <v>0.94618868758238595</v>
      </c>
      <c r="G21" s="93">
        <f t="shared" si="1"/>
        <v>59</v>
      </c>
      <c r="H21" s="258">
        <v>295.87079886158472</v>
      </c>
      <c r="I21" s="244">
        <v>1.4708589349208416</v>
      </c>
      <c r="J21" s="52"/>
      <c r="K21" s="173">
        <v>342.50214109383393</v>
      </c>
      <c r="L21" s="246">
        <v>1.5641037646191283</v>
      </c>
    </row>
    <row r="22" spans="1:12" ht="12.75" customHeight="1" x14ac:dyDescent="0.25">
      <c r="A22" s="93">
        <f t="shared" si="0"/>
        <v>15</v>
      </c>
      <c r="B22" s="173">
        <v>242.87551119346151</v>
      </c>
      <c r="C22" s="244">
        <v>1.2074041003265514</v>
      </c>
      <c r="D22" s="52"/>
      <c r="E22" s="173">
        <v>213.93303758055291</v>
      </c>
      <c r="F22" s="244">
        <v>0.97696752606424009</v>
      </c>
      <c r="G22" s="93">
        <f t="shared" si="1"/>
        <v>60</v>
      </c>
      <c r="H22" s="258">
        <v>226.87080739964526</v>
      </c>
      <c r="I22" s="244">
        <v>1.1278401093329387</v>
      </c>
      <c r="J22" s="52"/>
      <c r="K22" s="173">
        <v>283.0137643490844</v>
      </c>
      <c r="L22" s="246">
        <v>1.2924383270823383</v>
      </c>
    </row>
    <row r="23" spans="1:12" ht="12.75" customHeight="1" x14ac:dyDescent="0.25">
      <c r="A23" s="93">
        <f t="shared" si="0"/>
        <v>16</v>
      </c>
      <c r="B23" s="173">
        <v>243.25126483382476</v>
      </c>
      <c r="C23" s="244">
        <v>1.2092720798682428</v>
      </c>
      <c r="D23" s="52"/>
      <c r="E23" s="173">
        <v>185.22791970291601</v>
      </c>
      <c r="F23" s="244">
        <v>0.84587992820905689</v>
      </c>
      <c r="G23" s="93">
        <f t="shared" si="1"/>
        <v>61</v>
      </c>
      <c r="H23" s="258">
        <v>215.80390392599602</v>
      </c>
      <c r="I23" s="244">
        <v>1.072823345533485</v>
      </c>
      <c r="J23" s="52"/>
      <c r="K23" s="173">
        <v>255.58804640061382</v>
      </c>
      <c r="L23" s="246">
        <v>1.1671933620331036</v>
      </c>
    </row>
    <row r="24" spans="1:12" ht="12.75" customHeight="1" x14ac:dyDescent="0.25">
      <c r="A24" s="93">
        <f t="shared" si="0"/>
        <v>17</v>
      </c>
      <c r="B24" s="173">
        <v>297.90172696334884</v>
      </c>
      <c r="C24" s="244">
        <v>1.4809552633052425</v>
      </c>
      <c r="D24" s="52"/>
      <c r="E24" s="173">
        <v>197.66033051654708</v>
      </c>
      <c r="F24" s="244">
        <v>0.90265499097155355</v>
      </c>
      <c r="G24" s="93">
        <f t="shared" si="1"/>
        <v>62</v>
      </c>
      <c r="H24" s="258">
        <v>255.47014646397437</v>
      </c>
      <c r="I24" s="244">
        <v>1.2700156587871396</v>
      </c>
      <c r="J24" s="52"/>
      <c r="K24" s="173">
        <v>310.60454972028259</v>
      </c>
      <c r="L24" s="246">
        <v>1.4184371051631635</v>
      </c>
    </row>
    <row r="25" spans="1:12" ht="12.75" customHeight="1" x14ac:dyDescent="0.25">
      <c r="A25" s="93">
        <f t="shared" si="0"/>
        <v>18</v>
      </c>
      <c r="B25" s="173">
        <v>203.5659367147118</v>
      </c>
      <c r="C25" s="244">
        <v>1.0119848866952179</v>
      </c>
      <c r="D25" s="52"/>
      <c r="E25" s="173">
        <v>166.99008536269494</v>
      </c>
      <c r="F25" s="244">
        <v>0.76259325076249262</v>
      </c>
      <c r="G25" s="93">
        <f t="shared" si="1"/>
        <v>63</v>
      </c>
      <c r="H25" s="258">
        <v>235.93057022689288</v>
      </c>
      <c r="I25" s="244">
        <v>1.1728787990380181</v>
      </c>
      <c r="J25" s="52"/>
      <c r="K25" s="173">
        <v>312.76451079915722</v>
      </c>
      <c r="L25" s="246">
        <v>1.4283009946095453</v>
      </c>
    </row>
    <row r="26" spans="1:12" ht="12.75" customHeight="1" x14ac:dyDescent="0.25">
      <c r="A26" s="93">
        <f t="shared" si="0"/>
        <v>19</v>
      </c>
      <c r="B26" s="173">
        <v>246.14892982515229</v>
      </c>
      <c r="C26" s="244">
        <v>1.2236772069010573</v>
      </c>
      <c r="D26" s="52"/>
      <c r="E26" s="173">
        <v>141.05862302931391</v>
      </c>
      <c r="F26" s="244">
        <v>0.64417209950140175</v>
      </c>
      <c r="G26" s="93">
        <f t="shared" si="1"/>
        <v>64</v>
      </c>
      <c r="H26" s="258">
        <v>212.33526876145939</v>
      </c>
      <c r="I26" s="244">
        <v>1.0555797613630644</v>
      </c>
      <c r="J26" s="52"/>
      <c r="K26" s="173">
        <v>281.89185685662119</v>
      </c>
      <c r="L26" s="246">
        <v>1.2873149146361798</v>
      </c>
    </row>
    <row r="27" spans="1:12" ht="12.75" customHeight="1" x14ac:dyDescent="0.25">
      <c r="A27" s="93">
        <f t="shared" si="0"/>
        <v>20</v>
      </c>
      <c r="B27" s="173">
        <v>197.69259991710052</v>
      </c>
      <c r="C27" s="244">
        <v>0.9827868382909638</v>
      </c>
      <c r="D27" s="52"/>
      <c r="E27" s="173">
        <v>173.33718622714633</v>
      </c>
      <c r="F27" s="244">
        <v>0.79157854213848422</v>
      </c>
      <c r="G27" s="93">
        <f t="shared" si="1"/>
        <v>65</v>
      </c>
      <c r="H27" s="258">
        <v>219.13664760039342</v>
      </c>
      <c r="I27" s="244">
        <v>1.089391373977487</v>
      </c>
      <c r="J27" s="52"/>
      <c r="K27" s="173">
        <v>260.89259142061763</v>
      </c>
      <c r="L27" s="246">
        <v>1.1914176159571297</v>
      </c>
    </row>
    <row r="28" spans="1:12" ht="12.75" customHeight="1" x14ac:dyDescent="0.25">
      <c r="A28" s="93">
        <f t="shared" si="0"/>
        <v>21</v>
      </c>
      <c r="B28" s="173">
        <v>226.71061868493857</v>
      </c>
      <c r="C28" s="244">
        <v>1.1270437651069916</v>
      </c>
      <c r="D28" s="52"/>
      <c r="E28" s="173">
        <v>221.65310619077695</v>
      </c>
      <c r="F28" s="244">
        <v>1.012222746185802</v>
      </c>
      <c r="G28" s="93">
        <f t="shared" si="1"/>
        <v>66</v>
      </c>
      <c r="H28" s="258">
        <v>191.72943902911598</v>
      </c>
      <c r="I28" s="244">
        <v>0.9531422484692903</v>
      </c>
      <c r="J28" s="52"/>
      <c r="K28" s="173">
        <v>267.85835611214202</v>
      </c>
      <c r="L28" s="246">
        <v>1.2232281580537976</v>
      </c>
    </row>
    <row r="29" spans="1:12" ht="12.75" customHeight="1" x14ac:dyDescent="0.25">
      <c r="A29" s="93">
        <f t="shared" si="0"/>
        <v>22</v>
      </c>
      <c r="B29" s="173">
        <v>253.24016320694412</v>
      </c>
      <c r="C29" s="244">
        <v>1.2589297699094701</v>
      </c>
      <c r="D29" s="52"/>
      <c r="E29" s="173">
        <v>211.05821403497842</v>
      </c>
      <c r="F29" s="244">
        <v>0.96383907578393402</v>
      </c>
      <c r="G29" s="93">
        <f t="shared" si="1"/>
        <v>67</v>
      </c>
      <c r="H29" s="258">
        <v>191.00968363533372</v>
      </c>
      <c r="I29" s="244">
        <v>0.94956413715862531</v>
      </c>
      <c r="J29" s="52"/>
      <c r="K29" s="173">
        <v>240.28172699430013</v>
      </c>
      <c r="L29" s="246">
        <v>1.0972940273036338</v>
      </c>
    </row>
    <row r="30" spans="1:12" ht="12.75" customHeight="1" x14ac:dyDescent="0.25">
      <c r="A30" s="93">
        <f t="shared" si="0"/>
        <v>23</v>
      </c>
      <c r="B30" s="173">
        <v>216.40644004365961</v>
      </c>
      <c r="C30" s="244">
        <v>1.0758187260701517</v>
      </c>
      <c r="D30" s="52"/>
      <c r="E30" s="173">
        <v>223.92305932004004</v>
      </c>
      <c r="F30" s="244">
        <v>1.0225889360836242</v>
      </c>
      <c r="G30" s="93">
        <f t="shared" si="1"/>
        <v>68</v>
      </c>
      <c r="H30" s="258">
        <v>195.87006805161241</v>
      </c>
      <c r="I30" s="244">
        <v>0.97372650760322588</v>
      </c>
      <c r="J30" s="52"/>
      <c r="K30" s="173">
        <v>272.47068736831653</v>
      </c>
      <c r="L30" s="246">
        <v>1.2442912809248357</v>
      </c>
    </row>
    <row r="31" spans="1:12" ht="12.75" customHeight="1" x14ac:dyDescent="0.25">
      <c r="A31" s="93">
        <f t="shared" si="0"/>
        <v>24</v>
      </c>
      <c r="B31" s="173">
        <v>253.08283022970488</v>
      </c>
      <c r="C31" s="244">
        <v>1.2581476223767618</v>
      </c>
      <c r="D31" s="52"/>
      <c r="E31" s="173">
        <v>246.14861461953583</v>
      </c>
      <c r="F31" s="244">
        <v>1.1240863299500412</v>
      </c>
      <c r="G31" s="93">
        <f t="shared" si="1"/>
        <v>69</v>
      </c>
      <c r="H31" s="258">
        <v>179.99401665042723</v>
      </c>
      <c r="I31" s="244">
        <v>0.89480208469787492</v>
      </c>
      <c r="J31" s="52"/>
      <c r="K31" s="173">
        <v>267.1223287853287</v>
      </c>
      <c r="L31" s="246">
        <v>1.2198669437003498</v>
      </c>
    </row>
    <row r="32" spans="1:12" ht="12.75" customHeight="1" x14ac:dyDescent="0.25">
      <c r="A32" s="93">
        <f t="shared" si="0"/>
        <v>25</v>
      </c>
      <c r="B32" s="173">
        <v>247.97315246694117</v>
      </c>
      <c r="C32" s="244">
        <v>1.2327459429246326</v>
      </c>
      <c r="D32" s="52"/>
      <c r="E32" s="173">
        <v>244.0492467136838</v>
      </c>
      <c r="F32" s="244">
        <v>1.1144991512118967</v>
      </c>
      <c r="G32" s="93">
        <f t="shared" si="1"/>
        <v>70</v>
      </c>
      <c r="H32" s="258">
        <v>172.34656495803966</v>
      </c>
      <c r="I32" s="244">
        <v>0.85678440030859526</v>
      </c>
      <c r="J32" s="52"/>
      <c r="K32" s="173">
        <v>212.25747948121645</v>
      </c>
      <c r="L32" s="246">
        <v>0.96931575862523822</v>
      </c>
    </row>
    <row r="33" spans="1:12" ht="12.75" customHeight="1" x14ac:dyDescent="0.25">
      <c r="A33" s="93">
        <f t="shared" si="0"/>
        <v>26</v>
      </c>
      <c r="B33" s="173">
        <v>294.19909390455064</v>
      </c>
      <c r="C33" s="244">
        <v>1.462548408224507</v>
      </c>
      <c r="D33" s="52"/>
      <c r="E33" s="173">
        <v>320.70144817436437</v>
      </c>
      <c r="F33" s="244">
        <v>1.4645465888369598</v>
      </c>
      <c r="G33" s="93">
        <f t="shared" si="1"/>
        <v>71</v>
      </c>
      <c r="H33" s="258">
        <v>174.29759912865936</v>
      </c>
      <c r="I33" s="244">
        <v>0.86648355295641832</v>
      </c>
      <c r="J33" s="52"/>
      <c r="K33" s="173">
        <v>250.79215689034251</v>
      </c>
      <c r="L33" s="246">
        <v>1.1452919840920601</v>
      </c>
    </row>
    <row r="34" spans="1:12" ht="12.75" customHeight="1" x14ac:dyDescent="0.25">
      <c r="A34" s="93">
        <f t="shared" si="0"/>
        <v>27</v>
      </c>
      <c r="B34" s="173">
        <v>316.33203165564396</v>
      </c>
      <c r="C34" s="244">
        <v>1.5725776147988002</v>
      </c>
      <c r="D34" s="52"/>
      <c r="E34" s="173">
        <v>311.53330134728617</v>
      </c>
      <c r="F34" s="244">
        <v>1.4226784331488898</v>
      </c>
      <c r="G34" s="93">
        <f t="shared" si="1"/>
        <v>72</v>
      </c>
      <c r="H34" s="258">
        <v>125.19480220560244</v>
      </c>
      <c r="I34" s="244">
        <v>0.62237941066940061</v>
      </c>
      <c r="J34" s="52"/>
      <c r="K34" s="173">
        <v>205.34395858141613</v>
      </c>
      <c r="L34" s="246">
        <v>0.93774379813583453</v>
      </c>
    </row>
    <row r="35" spans="1:12" ht="12.75" customHeight="1" x14ac:dyDescent="0.25">
      <c r="A35" s="93">
        <f t="shared" si="0"/>
        <v>28</v>
      </c>
      <c r="B35" s="173">
        <v>315.12252638261396</v>
      </c>
      <c r="C35" s="244">
        <v>1.5665648158185861</v>
      </c>
      <c r="D35" s="52"/>
      <c r="E35" s="173">
        <v>321.48502144728712</v>
      </c>
      <c r="F35" s="244">
        <v>1.4681249311565705</v>
      </c>
      <c r="G35" s="93">
        <f t="shared" si="1"/>
        <v>73</v>
      </c>
      <c r="H35" s="258">
        <v>67.869961784095935</v>
      </c>
      <c r="I35" s="244">
        <v>0.33740112267576311</v>
      </c>
      <c r="J35" s="52"/>
      <c r="K35" s="173">
        <v>141.83735721134133</v>
      </c>
      <c r="L35" s="246">
        <v>0.64772834315540273</v>
      </c>
    </row>
    <row r="36" spans="1:12" ht="12.75" customHeight="1" x14ac:dyDescent="0.25">
      <c r="A36" s="93">
        <f t="shared" si="0"/>
        <v>29</v>
      </c>
      <c r="B36" s="173">
        <v>271.86784842922447</v>
      </c>
      <c r="C36" s="244">
        <v>1.3515333568518291</v>
      </c>
      <c r="D36" s="52"/>
      <c r="E36" s="173">
        <v>325.89876778620254</v>
      </c>
      <c r="F36" s="244">
        <v>1.4882811767284199</v>
      </c>
      <c r="G36" s="93">
        <f t="shared" si="1"/>
        <v>74</v>
      </c>
      <c r="H36" s="258">
        <v>74.135415456427666</v>
      </c>
      <c r="I36" s="244">
        <v>0.36854849697136904</v>
      </c>
      <c r="J36" s="52"/>
      <c r="K36" s="173">
        <v>103.77555171284227</v>
      </c>
      <c r="L36" s="246">
        <v>0.47391158078925594</v>
      </c>
    </row>
    <row r="37" spans="1:12" ht="12.75" customHeight="1" x14ac:dyDescent="0.25">
      <c r="A37" s="93">
        <f t="shared" si="0"/>
        <v>30</v>
      </c>
      <c r="B37" s="173">
        <v>296.42421840801637</v>
      </c>
      <c r="C37" s="244">
        <v>1.4736101428391657</v>
      </c>
      <c r="D37" s="52"/>
      <c r="E37" s="173">
        <v>299.22604499307039</v>
      </c>
      <c r="F37" s="244">
        <v>1.3664749129773537</v>
      </c>
      <c r="G37" s="93">
        <f t="shared" si="1"/>
        <v>75</v>
      </c>
      <c r="H37" s="258">
        <v>67.190848560931187</v>
      </c>
      <c r="I37" s="244">
        <v>0.33402505529784637</v>
      </c>
      <c r="J37" s="52"/>
      <c r="K37" s="173">
        <v>107.42589823109721</v>
      </c>
      <c r="L37" s="246">
        <v>0.49058161010099288</v>
      </c>
    </row>
    <row r="38" spans="1:12" ht="12.75" customHeight="1" x14ac:dyDescent="0.25">
      <c r="A38" s="93">
        <f t="shared" si="0"/>
        <v>31</v>
      </c>
      <c r="B38" s="173">
        <v>333.99508176113187</v>
      </c>
      <c r="C38" s="244">
        <v>1.660385722816129</v>
      </c>
      <c r="D38" s="52"/>
      <c r="E38" s="173">
        <v>289.40664583613381</v>
      </c>
      <c r="F38" s="244">
        <v>1.3216326847255464</v>
      </c>
      <c r="G38" s="93">
        <f t="shared" si="1"/>
        <v>76</v>
      </c>
      <c r="H38" s="258">
        <v>108.7925536116274</v>
      </c>
      <c r="I38" s="244">
        <v>0.54083911000415164</v>
      </c>
      <c r="J38" s="52"/>
      <c r="K38" s="173">
        <v>148.92213049777362</v>
      </c>
      <c r="L38" s="246">
        <v>0.68008236153727875</v>
      </c>
    </row>
    <row r="39" spans="1:12" ht="12.75" customHeight="1" x14ac:dyDescent="0.25">
      <c r="A39" s="93">
        <f t="shared" si="0"/>
        <v>32</v>
      </c>
      <c r="B39" s="173">
        <v>333.63709067205355</v>
      </c>
      <c r="C39" s="244">
        <v>1.6586060460314684</v>
      </c>
      <c r="D39" s="52"/>
      <c r="E39" s="173">
        <v>369.97007547597025</v>
      </c>
      <c r="F39" s="244">
        <v>1.6895415193619234</v>
      </c>
      <c r="G39" s="93">
        <f t="shared" si="1"/>
        <v>77</v>
      </c>
      <c r="H39" s="258">
        <v>119.25898843518192</v>
      </c>
      <c r="I39" s="244">
        <v>0.59287077124353538</v>
      </c>
      <c r="J39" s="52"/>
      <c r="K39" s="173">
        <v>214.25717025743978</v>
      </c>
      <c r="L39" s="246">
        <v>0.97844774203759344</v>
      </c>
    </row>
    <row r="40" spans="1:12" ht="12.75" customHeight="1" x14ac:dyDescent="0.25">
      <c r="A40" s="93">
        <f t="shared" si="0"/>
        <v>33</v>
      </c>
      <c r="B40" s="173">
        <v>292.64015664554586</v>
      </c>
      <c r="C40" s="244">
        <v>1.4547984822256899</v>
      </c>
      <c r="D40" s="52"/>
      <c r="E40" s="173">
        <v>267.13134889816882</v>
      </c>
      <c r="F40" s="244">
        <v>1.2199081358295594</v>
      </c>
      <c r="G40" s="93">
        <f t="shared" si="1"/>
        <v>78</v>
      </c>
      <c r="H40" s="258">
        <v>129.28453497566963</v>
      </c>
      <c r="I40" s="244">
        <v>0.64271064987731585</v>
      </c>
      <c r="J40" s="52"/>
      <c r="K40" s="173">
        <v>226.12991830209509</v>
      </c>
      <c r="L40" s="246">
        <v>1.0326669940799686</v>
      </c>
    </row>
    <row r="41" spans="1:12" ht="12.75" customHeight="1" x14ac:dyDescent="0.25">
      <c r="A41" s="93">
        <f t="shared" si="0"/>
        <v>34</v>
      </c>
      <c r="B41" s="173">
        <v>286.62939529840975</v>
      </c>
      <c r="C41" s="244">
        <v>1.4249172568153783</v>
      </c>
      <c r="D41" s="52"/>
      <c r="E41" s="173">
        <v>308.27761422331332</v>
      </c>
      <c r="F41" s="244">
        <v>1.4078106940136974</v>
      </c>
      <c r="G41" s="93">
        <f t="shared" si="1"/>
        <v>79</v>
      </c>
      <c r="H41" s="258">
        <v>120.15892470727621</v>
      </c>
      <c r="I41" s="244">
        <v>0.5973446135820234</v>
      </c>
      <c r="J41" s="52"/>
      <c r="K41" s="173">
        <v>178.15661944455744</v>
      </c>
      <c r="L41" s="246">
        <v>0.81358743707446646</v>
      </c>
    </row>
    <row r="42" spans="1:12" ht="12.75" customHeight="1" x14ac:dyDescent="0.25">
      <c r="A42" s="93">
        <f t="shared" si="0"/>
        <v>35</v>
      </c>
      <c r="B42" s="173">
        <v>247.90465277526971</v>
      </c>
      <c r="C42" s="244">
        <v>1.2324054112333607</v>
      </c>
      <c r="D42" s="52"/>
      <c r="E42" s="173">
        <v>301.11840815428548</v>
      </c>
      <c r="F42" s="244">
        <v>1.3751167636093828</v>
      </c>
      <c r="G42" s="93">
        <v>80</v>
      </c>
      <c r="H42" s="258">
        <v>96.168836941762393</v>
      </c>
      <c r="I42" s="244">
        <v>0.47808297953361295</v>
      </c>
      <c r="J42" s="52"/>
      <c r="K42" s="173">
        <v>193.2514350295186</v>
      </c>
      <c r="L42" s="246">
        <v>0.88252089777420839</v>
      </c>
    </row>
    <row r="43" spans="1:12" ht="12.75" customHeight="1" x14ac:dyDescent="0.25">
      <c r="A43" s="93">
        <f t="shared" si="0"/>
        <v>36</v>
      </c>
      <c r="B43" s="173">
        <v>272.60029604704602</v>
      </c>
      <c r="C43" s="244">
        <v>1.3551745648628242</v>
      </c>
      <c r="D43" s="52"/>
      <c r="E43" s="173">
        <v>284.08501980453843</v>
      </c>
      <c r="F43" s="244">
        <v>1.2973304269839427</v>
      </c>
      <c r="G43" s="93">
        <v>81</v>
      </c>
      <c r="H43" s="258">
        <v>84.99823157764186</v>
      </c>
      <c r="I43" s="244">
        <v>0.422550683776444</v>
      </c>
      <c r="J43" s="52"/>
      <c r="K43" s="173">
        <v>180.30608120236923</v>
      </c>
      <c r="L43" s="246">
        <v>0.82340337929474361</v>
      </c>
    </row>
    <row r="44" spans="1:12" ht="12.75" customHeight="1" x14ac:dyDescent="0.25">
      <c r="A44" s="93">
        <f t="shared" si="0"/>
        <v>37</v>
      </c>
      <c r="B44" s="173">
        <v>284.41590232705886</v>
      </c>
      <c r="C44" s="244">
        <v>1.4139133458960751</v>
      </c>
      <c r="D44" s="52"/>
      <c r="E44" s="173">
        <v>290.80841195413137</v>
      </c>
      <c r="F44" s="244">
        <v>1.328034126933392</v>
      </c>
      <c r="G44" s="93">
        <v>82</v>
      </c>
      <c r="H44" s="258">
        <v>67.680303734985543</v>
      </c>
      <c r="I44" s="244">
        <v>0.33645827790302096</v>
      </c>
      <c r="J44" s="52"/>
      <c r="K44" s="173">
        <v>122.49104575431575</v>
      </c>
      <c r="L44" s="246">
        <v>0.55937958572927682</v>
      </c>
    </row>
    <row r="45" spans="1:12" ht="12.75" customHeight="1" x14ac:dyDescent="0.25">
      <c r="A45" s="93">
        <f t="shared" si="0"/>
        <v>38</v>
      </c>
      <c r="B45" s="173">
        <v>267.02603256559507</v>
      </c>
      <c r="C45" s="244">
        <v>1.3274632960291237</v>
      </c>
      <c r="D45" s="52"/>
      <c r="E45" s="173">
        <v>287.57687833697236</v>
      </c>
      <c r="F45" s="244">
        <v>1.3132766895639509</v>
      </c>
      <c r="G45" s="93">
        <v>83</v>
      </c>
      <c r="H45" s="258">
        <v>49.401103684718471</v>
      </c>
      <c r="I45" s="244">
        <v>0.24558711109443446</v>
      </c>
      <c r="J45" s="55"/>
      <c r="K45" s="173">
        <v>114.29714206932648</v>
      </c>
      <c r="L45" s="246">
        <v>0.52196050402751581</v>
      </c>
    </row>
    <row r="46" spans="1:12" ht="12.75" customHeight="1" x14ac:dyDescent="0.25">
      <c r="A46" s="93">
        <f t="shared" si="0"/>
        <v>39</v>
      </c>
      <c r="B46" s="173">
        <v>247.82009187366017</v>
      </c>
      <c r="C46" s="244">
        <v>1.2319850346427816</v>
      </c>
      <c r="D46" s="52"/>
      <c r="E46" s="173">
        <v>293.32129453043348</v>
      </c>
      <c r="F46" s="244">
        <v>1.3395097021957467</v>
      </c>
      <c r="G46" s="93">
        <v>84</v>
      </c>
      <c r="H46" s="258">
        <v>45.91308677348983</v>
      </c>
      <c r="I46" s="244">
        <v>0.22824717468037908</v>
      </c>
      <c r="J46" s="55"/>
      <c r="K46" s="173">
        <v>61.9231751997497</v>
      </c>
      <c r="L46" s="246">
        <v>0.2827844262163709</v>
      </c>
    </row>
    <row r="47" spans="1:12" ht="12.75" customHeight="1" x14ac:dyDescent="0.25">
      <c r="A47" s="93">
        <f t="shared" si="0"/>
        <v>40</v>
      </c>
      <c r="B47" s="173">
        <v>291.76372373606586</v>
      </c>
      <c r="C47" s="244">
        <v>1.4504414818703748</v>
      </c>
      <c r="D47" s="52"/>
      <c r="E47" s="173">
        <v>276.70695075289478</v>
      </c>
      <c r="F47" s="244">
        <v>1.2636370154845555</v>
      </c>
      <c r="G47" s="93" t="s">
        <v>24</v>
      </c>
      <c r="H47" s="258">
        <v>205.73831625278441</v>
      </c>
      <c r="I47" s="244">
        <v>1.0227844108993898</v>
      </c>
      <c r="J47" s="55"/>
      <c r="K47" s="173">
        <v>456.29686433100755</v>
      </c>
      <c r="L47" s="246">
        <v>2.0837698736852688</v>
      </c>
    </row>
    <row r="48" spans="1:12" ht="12.75" customHeight="1" x14ac:dyDescent="0.25">
      <c r="A48" s="93">
        <v>41</v>
      </c>
      <c r="B48" s="173">
        <v>268.51456339680612</v>
      </c>
      <c r="C48" s="244">
        <v>1.3348632114023748</v>
      </c>
      <c r="D48" s="52"/>
      <c r="E48" s="173">
        <v>223.05838300044763</v>
      </c>
      <c r="F48" s="244">
        <v>1.0186402206614891</v>
      </c>
      <c r="G48" s="252"/>
      <c r="H48" s="258"/>
      <c r="I48" s="244"/>
      <c r="J48" s="55"/>
      <c r="K48" s="173"/>
      <c r="L48" s="246"/>
    </row>
    <row r="49" spans="1:22" ht="12.75" customHeight="1" x14ac:dyDescent="0.25">
      <c r="A49" s="93">
        <v>42</v>
      </c>
      <c r="B49" s="173">
        <v>220.08904422554912</v>
      </c>
      <c r="C49" s="244">
        <v>1.094126011836609</v>
      </c>
      <c r="D49" s="52"/>
      <c r="E49" s="173">
        <v>268.01691714459531</v>
      </c>
      <c r="F49" s="244">
        <v>1.2239522583674192</v>
      </c>
      <c r="G49" s="93"/>
      <c r="H49" s="52"/>
      <c r="I49" s="244"/>
      <c r="J49" s="52"/>
      <c r="K49" s="52"/>
      <c r="L49" s="54"/>
    </row>
    <row r="50" spans="1:22" ht="12.75" customHeight="1" x14ac:dyDescent="0.25">
      <c r="A50" s="93">
        <v>43</v>
      </c>
      <c r="B50" s="173">
        <v>266.14630220230259</v>
      </c>
      <c r="C50" s="244">
        <v>1.3230899030814296</v>
      </c>
      <c r="D50" s="52"/>
      <c r="E50" s="173">
        <v>261.08060701546827</v>
      </c>
      <c r="F50" s="244">
        <v>1.1922762263552249</v>
      </c>
      <c r="G50" s="134"/>
      <c r="H50" s="52"/>
      <c r="I50" s="52"/>
      <c r="J50" s="52"/>
      <c r="K50" s="52"/>
      <c r="L50" s="54"/>
    </row>
    <row r="51" spans="1:22" ht="12.75" customHeight="1" x14ac:dyDescent="0.25">
      <c r="A51" s="94">
        <v>44</v>
      </c>
      <c r="B51" s="174">
        <v>262.38063377552425</v>
      </c>
      <c r="C51" s="245">
        <v>1.3043696810359027</v>
      </c>
      <c r="D51" s="49"/>
      <c r="E51" s="174">
        <v>283.51427121687988</v>
      </c>
      <c r="F51" s="245">
        <v>1.2947239906803423</v>
      </c>
      <c r="G51" s="135" t="s">
        <v>2</v>
      </c>
      <c r="H51" s="274">
        <v>20115.511544790515</v>
      </c>
      <c r="I51" s="126">
        <v>100</v>
      </c>
      <c r="J51" s="125"/>
      <c r="K51" s="274">
        <v>21897.66106580761</v>
      </c>
      <c r="L51" s="127">
        <v>100</v>
      </c>
    </row>
    <row r="52" spans="1:22" s="20" customFormat="1" ht="12.75" customHeight="1" x14ac:dyDescent="0.25">
      <c r="A52" s="17"/>
      <c r="B52" s="18"/>
      <c r="C52" s="18"/>
      <c r="D52" s="18"/>
      <c r="E52" s="18"/>
      <c r="F52" s="18"/>
      <c r="G52" s="19"/>
      <c r="H52" s="18"/>
      <c r="I52" s="18"/>
      <c r="J52" s="18"/>
      <c r="K52" s="18"/>
      <c r="L52" s="18"/>
      <c r="O52"/>
      <c r="P52"/>
      <c r="Q52"/>
      <c r="R52"/>
      <c r="S52"/>
      <c r="T52"/>
      <c r="U52"/>
      <c r="V52"/>
    </row>
    <row r="53" spans="1:22" s="20" customFormat="1" ht="12.75" customHeight="1" x14ac:dyDescent="0.25">
      <c r="A53" s="21"/>
      <c r="F53"/>
      <c r="G53"/>
      <c r="O53"/>
      <c r="P53"/>
      <c r="Q53"/>
      <c r="R53"/>
      <c r="S53"/>
      <c r="T53"/>
      <c r="U53"/>
      <c r="V53"/>
    </row>
    <row r="54" spans="1:22" s="20" customFormat="1" ht="12.75" customHeight="1" x14ac:dyDescent="0.25">
      <c r="A54" s="21"/>
      <c r="F54"/>
      <c r="G54"/>
      <c r="O54"/>
      <c r="P54"/>
      <c r="Q54"/>
      <c r="R54"/>
      <c r="S54"/>
      <c r="T54"/>
      <c r="U54"/>
      <c r="V54"/>
    </row>
    <row r="55" spans="1:22" s="20" customFormat="1" ht="12.75" customHeight="1" x14ac:dyDescent="0.25">
      <c r="A55" s="21"/>
      <c r="F55"/>
      <c r="G55"/>
      <c r="O55"/>
      <c r="P55"/>
      <c r="Q55"/>
      <c r="R55"/>
      <c r="S55"/>
      <c r="T55"/>
      <c r="U55"/>
      <c r="V55"/>
    </row>
    <row r="56" spans="1:22" s="20" customFormat="1" ht="12.75" customHeight="1" x14ac:dyDescent="0.25">
      <c r="A56" s="21"/>
      <c r="G56" s="22"/>
      <c r="O56"/>
      <c r="P56"/>
      <c r="Q56"/>
      <c r="R56"/>
      <c r="S56"/>
      <c r="T56"/>
      <c r="U56"/>
      <c r="V56"/>
    </row>
    <row r="57" spans="1:22" s="20" customFormat="1" ht="12.75" customHeight="1" x14ac:dyDescent="0.25">
      <c r="A57" s="21"/>
      <c r="G57" s="22"/>
      <c r="O57"/>
      <c r="P57"/>
      <c r="Q57"/>
      <c r="R57"/>
      <c r="S57"/>
      <c r="T57"/>
      <c r="U57"/>
      <c r="V57"/>
    </row>
    <row r="58" spans="1:22" s="20" customFormat="1" ht="12.75" customHeight="1" x14ac:dyDescent="0.25">
      <c r="A58" s="21"/>
      <c r="G58" s="22"/>
      <c r="O58"/>
      <c r="P58"/>
      <c r="Q58"/>
      <c r="R58"/>
      <c r="S58"/>
      <c r="T58"/>
      <c r="U58"/>
      <c r="V58"/>
    </row>
    <row r="59" spans="1:22" s="20" customFormat="1" ht="12.75" customHeight="1" x14ac:dyDescent="0.25">
      <c r="A59" s="21"/>
      <c r="G59" s="22"/>
      <c r="O59"/>
      <c r="P59"/>
      <c r="Q59"/>
      <c r="R59"/>
      <c r="S59"/>
      <c r="T59"/>
      <c r="U59"/>
      <c r="V59"/>
    </row>
    <row r="60" spans="1:22" s="20" customFormat="1" ht="12.75" customHeight="1" x14ac:dyDescent="0.25">
      <c r="A60" s="21"/>
      <c r="G60" s="22"/>
      <c r="O60"/>
      <c r="P60"/>
      <c r="Q60"/>
      <c r="R60"/>
      <c r="S60"/>
      <c r="T60"/>
      <c r="U60"/>
      <c r="V60"/>
    </row>
  </sheetData>
  <mergeCells count="8">
    <mergeCell ref="A1:L1"/>
    <mergeCell ref="A2:L2"/>
    <mergeCell ref="K3:L3"/>
    <mergeCell ref="B3:C3"/>
    <mergeCell ref="E3:F3"/>
    <mergeCell ref="H3:I3"/>
    <mergeCell ref="A3:A4"/>
    <mergeCell ref="G3:G4"/>
  </mergeCells>
  <phoneticPr fontId="5" type="noConversion"/>
  <printOptions horizontalCentered="1"/>
  <pageMargins left="0.25" right="0.25"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X31"/>
  <sheetViews>
    <sheetView showGridLines="0" workbookViewId="0">
      <selection sqref="A1:I1"/>
    </sheetView>
  </sheetViews>
  <sheetFormatPr defaultColWidth="9.109375" defaultRowHeight="10.199999999999999" x14ac:dyDescent="0.2"/>
  <cols>
    <col min="1" max="1" width="29.6640625" style="14" customWidth="1"/>
    <col min="2" max="3" width="7.33203125" style="14" customWidth="1"/>
    <col min="4" max="4" width="2" style="14" customWidth="1"/>
    <col min="5" max="5" width="14" style="14" customWidth="1"/>
    <col min="6" max="6" width="9.88671875" style="14" customWidth="1"/>
    <col min="7" max="7" width="7.33203125" style="14" customWidth="1"/>
    <col min="8" max="8" width="7.5546875" style="14" customWidth="1"/>
    <col min="9" max="9" width="10.5546875" style="14" customWidth="1"/>
    <col min="10" max="14" width="9.109375" style="14"/>
    <col min="15" max="15" width="22" style="14" customWidth="1"/>
    <col min="16" max="16" width="11.33203125" style="14" bestFit="1" customWidth="1"/>
    <col min="17" max="17" width="11.33203125" style="14" customWidth="1"/>
    <col min="18" max="18" width="25.33203125" style="14" bestFit="1" customWidth="1"/>
    <col min="19" max="19" width="18.33203125" style="14" bestFit="1" customWidth="1"/>
    <col min="20" max="20" width="11.33203125" style="14" bestFit="1" customWidth="1"/>
    <col min="21" max="16384" width="9.109375" style="14"/>
  </cols>
  <sheetData>
    <row r="1" spans="1:24" ht="19.5" customHeight="1" x14ac:dyDescent="0.2">
      <c r="A1" s="277" t="s">
        <v>165</v>
      </c>
      <c r="B1" s="278"/>
      <c r="C1" s="278"/>
      <c r="D1" s="278"/>
      <c r="E1" s="278"/>
      <c r="F1" s="278"/>
      <c r="G1" s="278"/>
      <c r="H1" s="278"/>
      <c r="I1" s="279"/>
    </row>
    <row r="2" spans="1:24" s="26" customFormat="1" ht="25.5" customHeight="1" x14ac:dyDescent="0.25">
      <c r="A2" s="290" t="s">
        <v>210</v>
      </c>
      <c r="B2" s="360"/>
      <c r="C2" s="360"/>
      <c r="D2" s="360"/>
      <c r="E2" s="360"/>
      <c r="F2" s="360"/>
      <c r="G2" s="360"/>
      <c r="H2" s="360"/>
      <c r="I2" s="293"/>
      <c r="M2"/>
      <c r="N2"/>
      <c r="O2"/>
      <c r="P2"/>
      <c r="Q2"/>
      <c r="R2"/>
      <c r="S2"/>
      <c r="T2"/>
      <c r="U2"/>
      <c r="V2"/>
      <c r="W2"/>
      <c r="X2"/>
    </row>
    <row r="3" spans="1:24" ht="13.5" customHeight="1" x14ac:dyDescent="0.25">
      <c r="A3" s="394"/>
      <c r="B3" s="294" t="s">
        <v>166</v>
      </c>
      <c r="C3" s="294"/>
      <c r="D3" s="294"/>
      <c r="E3" s="294"/>
      <c r="F3" s="294"/>
      <c r="G3" s="294"/>
      <c r="H3" s="377" t="s">
        <v>2</v>
      </c>
      <c r="I3" s="295" t="s">
        <v>132</v>
      </c>
      <c r="M3"/>
      <c r="N3"/>
      <c r="O3"/>
      <c r="P3"/>
      <c r="Q3"/>
      <c r="R3"/>
      <c r="S3"/>
      <c r="T3"/>
      <c r="U3"/>
      <c r="V3"/>
      <c r="W3"/>
      <c r="X3"/>
    </row>
    <row r="4" spans="1:24" ht="13.5" customHeight="1" x14ac:dyDescent="0.25">
      <c r="A4" s="396"/>
      <c r="B4" s="306" t="s">
        <v>43</v>
      </c>
      <c r="C4" s="306"/>
      <c r="D4" s="207"/>
      <c r="E4" s="306" t="s">
        <v>44</v>
      </c>
      <c r="F4" s="306"/>
      <c r="G4" s="306"/>
      <c r="H4" s="397"/>
      <c r="I4" s="398"/>
      <c r="L4"/>
      <c r="M4"/>
      <c r="N4"/>
      <c r="O4"/>
      <c r="P4"/>
      <c r="Q4"/>
      <c r="R4"/>
      <c r="S4"/>
      <c r="T4"/>
      <c r="U4"/>
      <c r="V4"/>
      <c r="W4"/>
      <c r="X4"/>
    </row>
    <row r="5" spans="1:24" ht="25.5" customHeight="1" x14ac:dyDescent="0.25">
      <c r="A5" s="395"/>
      <c r="B5" s="208" t="s">
        <v>133</v>
      </c>
      <c r="C5" s="208" t="s">
        <v>134</v>
      </c>
      <c r="D5" s="208"/>
      <c r="E5" s="208" t="s">
        <v>56</v>
      </c>
      <c r="F5" s="208" t="s">
        <v>45</v>
      </c>
      <c r="G5" s="208" t="s">
        <v>83</v>
      </c>
      <c r="H5" s="367"/>
      <c r="I5" s="399"/>
      <c r="J5" s="15"/>
      <c r="L5"/>
      <c r="M5"/>
      <c r="N5"/>
      <c r="O5"/>
      <c r="P5"/>
      <c r="Q5"/>
      <c r="R5"/>
      <c r="S5"/>
      <c r="T5"/>
      <c r="U5"/>
      <c r="V5"/>
      <c r="W5"/>
      <c r="X5"/>
    </row>
    <row r="6" spans="1:24" ht="12.75" customHeight="1" x14ac:dyDescent="0.25">
      <c r="A6" s="50"/>
      <c r="B6" s="83"/>
      <c r="C6" s="83"/>
      <c r="D6" s="83"/>
      <c r="E6" s="83"/>
      <c r="F6" s="83"/>
      <c r="G6" s="83"/>
      <c r="H6" s="112"/>
      <c r="I6" s="240"/>
      <c r="J6" s="15"/>
      <c r="K6" s="66"/>
      <c r="L6"/>
      <c r="M6"/>
      <c r="N6"/>
      <c r="O6"/>
      <c r="P6"/>
      <c r="Q6"/>
      <c r="R6"/>
      <c r="S6"/>
      <c r="T6"/>
      <c r="U6"/>
      <c r="V6"/>
      <c r="W6"/>
      <c r="X6"/>
    </row>
    <row r="7" spans="1:24" s="138" customFormat="1" ht="12.75" customHeight="1" x14ac:dyDescent="0.25">
      <c r="A7" s="137" t="s">
        <v>2</v>
      </c>
      <c r="B7" s="113">
        <v>92.216563823135203</v>
      </c>
      <c r="C7" s="113">
        <v>3.7495414593302412</v>
      </c>
      <c r="D7" s="192"/>
      <c r="E7" s="113">
        <v>1.6036517008779434</v>
      </c>
      <c r="F7" s="113">
        <v>2.2314963483784296</v>
      </c>
      <c r="G7" s="113">
        <v>0.19874666827862106</v>
      </c>
      <c r="H7" s="113">
        <v>100</v>
      </c>
      <c r="I7" s="181">
        <v>12269.999999999975</v>
      </c>
      <c r="L7"/>
      <c r="M7"/>
      <c r="N7"/>
      <c r="O7"/>
      <c r="P7"/>
      <c r="Q7"/>
      <c r="R7"/>
      <c r="S7"/>
      <c r="T7"/>
      <c r="U7"/>
      <c r="V7"/>
      <c r="W7"/>
      <c r="X7"/>
    </row>
    <row r="8" spans="1:24" ht="12.75" customHeight="1" x14ac:dyDescent="0.25">
      <c r="A8" s="110"/>
      <c r="B8" s="98"/>
      <c r="C8" s="98"/>
      <c r="D8" s="53"/>
      <c r="E8" s="98"/>
      <c r="F8" s="98"/>
      <c r="G8" s="98"/>
      <c r="H8" s="98"/>
      <c r="I8" s="184"/>
      <c r="L8"/>
      <c r="M8"/>
      <c r="N8"/>
      <c r="O8"/>
      <c r="P8"/>
      <c r="Q8"/>
      <c r="R8"/>
      <c r="S8"/>
      <c r="T8"/>
      <c r="U8"/>
      <c r="V8"/>
      <c r="W8"/>
      <c r="X8"/>
    </row>
    <row r="9" spans="1:24" ht="12.75" customHeight="1" x14ac:dyDescent="0.25">
      <c r="A9" s="91" t="s">
        <v>58</v>
      </c>
      <c r="B9" s="85"/>
      <c r="C9" s="85"/>
      <c r="D9" s="83"/>
      <c r="E9" s="85"/>
      <c r="F9" s="85"/>
      <c r="G9" s="85"/>
      <c r="H9" s="112"/>
      <c r="I9" s="270"/>
      <c r="J9" s="15"/>
      <c r="L9"/>
      <c r="M9"/>
      <c r="N9"/>
      <c r="O9"/>
      <c r="P9"/>
      <c r="Q9"/>
      <c r="R9"/>
      <c r="S9"/>
      <c r="T9"/>
      <c r="U9"/>
      <c r="V9"/>
      <c r="W9"/>
      <c r="X9"/>
    </row>
    <row r="10" spans="1:24" ht="12.75" customHeight="1" x14ac:dyDescent="0.25">
      <c r="A10" s="93" t="s">
        <v>31</v>
      </c>
      <c r="B10" s="98">
        <v>94.486216040987671</v>
      </c>
      <c r="C10" s="98">
        <v>0.93905505691075142</v>
      </c>
      <c r="D10" s="179"/>
      <c r="E10" s="98">
        <v>1.3971361012999137</v>
      </c>
      <c r="F10" s="98">
        <v>2.9699997766386188</v>
      </c>
      <c r="G10" s="98">
        <v>0.20759302416287165</v>
      </c>
      <c r="H10" s="98">
        <v>100</v>
      </c>
      <c r="I10" s="271">
        <v>7286.6097901003213</v>
      </c>
      <c r="J10" s="15"/>
      <c r="L10"/>
      <c r="M10"/>
      <c r="N10"/>
      <c r="O10"/>
      <c r="P10"/>
      <c r="Q10"/>
      <c r="R10"/>
      <c r="S10"/>
      <c r="T10"/>
      <c r="U10"/>
      <c r="V10"/>
      <c r="W10"/>
      <c r="X10"/>
    </row>
    <row r="11" spans="1:24" ht="12.75" customHeight="1" x14ac:dyDescent="0.25">
      <c r="A11" s="93" t="s">
        <v>32</v>
      </c>
      <c r="B11" s="98">
        <v>88.897925431567899</v>
      </c>
      <c r="C11" s="98">
        <v>7.8589763765743568</v>
      </c>
      <c r="D11" s="179"/>
      <c r="E11" s="98">
        <v>1.9056145266475324</v>
      </c>
      <c r="F11" s="98">
        <v>1.1516719549978689</v>
      </c>
      <c r="G11" s="98">
        <v>0.18581171021235207</v>
      </c>
      <c r="H11" s="98">
        <v>100</v>
      </c>
      <c r="I11" s="271">
        <v>4983.3902098997314</v>
      </c>
      <c r="J11" s="15"/>
      <c r="L11"/>
      <c r="M11"/>
      <c r="N11"/>
      <c r="O11"/>
      <c r="P11"/>
      <c r="Q11"/>
      <c r="R11"/>
      <c r="S11"/>
      <c r="T11"/>
      <c r="U11"/>
      <c r="V11"/>
      <c r="W11"/>
      <c r="X11"/>
    </row>
    <row r="12" spans="1:24" ht="12.75" customHeight="1" x14ac:dyDescent="0.25">
      <c r="A12" s="91" t="s">
        <v>30</v>
      </c>
      <c r="B12" s="98"/>
      <c r="C12" s="98"/>
      <c r="D12" s="179"/>
      <c r="E12" s="98"/>
      <c r="F12" s="98"/>
      <c r="G12" s="98"/>
      <c r="H12" s="112"/>
      <c r="I12" s="271"/>
      <c r="J12" s="15"/>
      <c r="L12"/>
      <c r="M12"/>
      <c r="N12"/>
      <c r="O12"/>
      <c r="P12"/>
      <c r="Q12"/>
      <c r="R12"/>
      <c r="S12"/>
      <c r="T12"/>
      <c r="U12"/>
      <c r="V12"/>
      <c r="W12"/>
      <c r="X12"/>
    </row>
    <row r="13" spans="1:24" ht="12.75" customHeight="1" x14ac:dyDescent="0.25">
      <c r="A13" s="93" t="s">
        <v>178</v>
      </c>
      <c r="B13" s="98">
        <v>94.780664903362279</v>
      </c>
      <c r="C13" s="98">
        <v>0.24101239998022062</v>
      </c>
      <c r="D13" s="179"/>
      <c r="E13" s="98">
        <v>1.2670562266568102</v>
      </c>
      <c r="F13" s="98">
        <v>3.364614286983004</v>
      </c>
      <c r="G13" s="98">
        <v>0.34665218301755024</v>
      </c>
      <c r="H13" s="98">
        <v>100</v>
      </c>
      <c r="I13" s="271">
        <v>4147.2938783099153</v>
      </c>
      <c r="J13" s="15"/>
      <c r="L13"/>
      <c r="M13"/>
      <c r="N13"/>
      <c r="O13"/>
      <c r="P13"/>
      <c r="Q13"/>
      <c r="R13"/>
      <c r="S13"/>
      <c r="T13"/>
      <c r="U13"/>
      <c r="V13"/>
      <c r="W13"/>
      <c r="X13"/>
    </row>
    <row r="14" spans="1:24" ht="12.75" customHeight="1" x14ac:dyDescent="0.25">
      <c r="A14" s="93" t="s">
        <v>179</v>
      </c>
      <c r="B14" s="98">
        <v>96.429203156527024</v>
      </c>
      <c r="C14" s="98">
        <v>1.4820973847238668</v>
      </c>
      <c r="D14" s="179"/>
      <c r="E14" s="98">
        <v>0.44468017941778953</v>
      </c>
      <c r="F14" s="98">
        <v>1.5563576512453094</v>
      </c>
      <c r="G14" s="98">
        <v>8.7661628086019655E-2</v>
      </c>
      <c r="H14" s="98">
        <v>100</v>
      </c>
      <c r="I14" s="271">
        <v>1023.6873315005977</v>
      </c>
      <c r="J14" s="15"/>
      <c r="L14"/>
      <c r="M14"/>
      <c r="N14"/>
      <c r="O14"/>
      <c r="P14"/>
      <c r="Q14"/>
      <c r="R14"/>
      <c r="S14"/>
      <c r="T14"/>
      <c r="U14"/>
      <c r="V14"/>
      <c r="W14"/>
      <c r="X14"/>
    </row>
    <row r="15" spans="1:24" ht="12.75" customHeight="1" x14ac:dyDescent="0.25">
      <c r="A15" s="93" t="s">
        <v>180</v>
      </c>
      <c r="B15" s="98">
        <v>91.653778231827772</v>
      </c>
      <c r="C15" s="98">
        <v>6.0939897624655108</v>
      </c>
      <c r="D15" s="179"/>
      <c r="E15" s="98">
        <v>1.6419555033572912</v>
      </c>
      <c r="F15" s="98">
        <v>0.61027650234932873</v>
      </c>
      <c r="G15" s="98">
        <v>0</v>
      </c>
      <c r="H15" s="98">
        <v>100</v>
      </c>
      <c r="I15" s="271">
        <v>360.099233413109</v>
      </c>
      <c r="J15" s="15"/>
      <c r="L15"/>
      <c r="M15"/>
      <c r="N15"/>
      <c r="O15"/>
      <c r="P15"/>
      <c r="Q15"/>
      <c r="R15"/>
      <c r="S15"/>
      <c r="T15"/>
      <c r="U15"/>
      <c r="V15"/>
      <c r="W15"/>
      <c r="X15"/>
    </row>
    <row r="16" spans="1:24" ht="20.399999999999999" x14ac:dyDescent="0.25">
      <c r="A16" s="41" t="s">
        <v>218</v>
      </c>
      <c r="B16" s="98">
        <v>92.437131107710925</v>
      </c>
      <c r="C16" s="98">
        <v>2.5323883205156106</v>
      </c>
      <c r="D16" s="179"/>
      <c r="E16" s="98">
        <v>3.2145011845735572</v>
      </c>
      <c r="F16" s="98">
        <v>1.7237842484183175</v>
      </c>
      <c r="G16" s="98">
        <v>9.2195138781655445E-2</v>
      </c>
      <c r="H16" s="98">
        <v>100</v>
      </c>
      <c r="I16" s="271">
        <v>1818.6925297198277</v>
      </c>
      <c r="J16" s="15"/>
      <c r="L16"/>
      <c r="M16"/>
      <c r="N16"/>
      <c r="O16"/>
      <c r="P16"/>
      <c r="Q16"/>
      <c r="R16"/>
      <c r="S16"/>
      <c r="T16"/>
      <c r="U16"/>
      <c r="V16"/>
      <c r="W16"/>
      <c r="X16"/>
    </row>
    <row r="17" spans="1:24" ht="12.75" customHeight="1" x14ac:dyDescent="0.25">
      <c r="A17" s="93" t="s">
        <v>181</v>
      </c>
      <c r="B17" s="98">
        <v>89.716181773097972</v>
      </c>
      <c r="C17" s="98">
        <v>8.4699772526846289</v>
      </c>
      <c r="D17" s="179"/>
      <c r="E17" s="98">
        <v>0.88437157288581569</v>
      </c>
      <c r="F17" s="98">
        <v>0.88110524901529663</v>
      </c>
      <c r="G17" s="98">
        <v>4.836415231619004E-2</v>
      </c>
      <c r="H17" s="98">
        <v>100</v>
      </c>
      <c r="I17" s="271">
        <v>963.90655290650886</v>
      </c>
      <c r="J17" s="15"/>
      <c r="L17"/>
      <c r="M17"/>
      <c r="N17"/>
      <c r="O17"/>
      <c r="P17"/>
      <c r="Q17"/>
      <c r="R17"/>
      <c r="S17"/>
      <c r="T17"/>
      <c r="U17"/>
      <c r="V17"/>
      <c r="W17"/>
      <c r="X17"/>
    </row>
    <row r="18" spans="1:24" ht="12.75" customHeight="1" x14ac:dyDescent="0.25">
      <c r="A18" s="93" t="s">
        <v>182</v>
      </c>
      <c r="B18" s="98">
        <v>86.428109953129109</v>
      </c>
      <c r="C18" s="98">
        <v>6.2873408920996008</v>
      </c>
      <c r="D18" s="179"/>
      <c r="E18" s="98">
        <v>3.4256339493401677</v>
      </c>
      <c r="F18" s="98">
        <v>2.7041432159271541</v>
      </c>
      <c r="G18" s="98">
        <v>1.1547719895038737</v>
      </c>
      <c r="H18" s="98">
        <v>100</v>
      </c>
      <c r="I18" s="271">
        <v>298.55214821436363</v>
      </c>
      <c r="J18" s="15"/>
      <c r="L18"/>
      <c r="M18"/>
      <c r="N18"/>
      <c r="O18"/>
      <c r="P18"/>
      <c r="Q18"/>
      <c r="R18"/>
      <c r="S18"/>
      <c r="T18"/>
      <c r="U18"/>
      <c r="V18"/>
      <c r="W18"/>
      <c r="X18"/>
    </row>
    <row r="19" spans="1:24" ht="12.75" customHeight="1" x14ac:dyDescent="0.25">
      <c r="A19" s="93" t="s">
        <v>183</v>
      </c>
      <c r="B19" s="98">
        <v>91.018792299367632</v>
      </c>
      <c r="C19" s="98">
        <v>6.2055437797150077</v>
      </c>
      <c r="D19" s="179"/>
      <c r="E19" s="98">
        <v>1.6148824678905882</v>
      </c>
      <c r="F19" s="98">
        <v>1.1607814530267915</v>
      </c>
      <c r="G19" s="98">
        <v>0</v>
      </c>
      <c r="H19" s="98">
        <v>100</v>
      </c>
      <c r="I19" s="271">
        <v>1077.6786817600025</v>
      </c>
      <c r="J19" s="15"/>
      <c r="L19"/>
      <c r="M19"/>
      <c r="N19"/>
      <c r="O19"/>
      <c r="P19"/>
      <c r="Q19"/>
      <c r="R19"/>
      <c r="S19"/>
      <c r="T19"/>
      <c r="U19"/>
      <c r="V19"/>
      <c r="W19"/>
      <c r="X19"/>
    </row>
    <row r="20" spans="1:24" ht="12.75" customHeight="1" x14ac:dyDescent="0.25">
      <c r="A20" s="93" t="s">
        <v>184</v>
      </c>
      <c r="B20" s="98">
        <v>84.394876912527138</v>
      </c>
      <c r="C20" s="98">
        <v>7.9282249804768021</v>
      </c>
      <c r="D20" s="179"/>
      <c r="E20" s="98">
        <v>1.3841115732460945</v>
      </c>
      <c r="F20" s="98">
        <v>5.8938096113879412</v>
      </c>
      <c r="G20" s="98">
        <v>0.39897692236197774</v>
      </c>
      <c r="H20" s="98">
        <v>100</v>
      </c>
      <c r="I20" s="271">
        <v>449.71228047012215</v>
      </c>
      <c r="J20" s="15"/>
      <c r="L20"/>
      <c r="M20"/>
      <c r="N20"/>
      <c r="O20"/>
      <c r="P20"/>
      <c r="Q20"/>
      <c r="R20"/>
      <c r="S20"/>
      <c r="T20"/>
      <c r="U20"/>
      <c r="V20"/>
      <c r="W20"/>
      <c r="X20"/>
    </row>
    <row r="21" spans="1:24" ht="12.75" customHeight="1" x14ac:dyDescent="0.25">
      <c r="A21" s="93" t="s">
        <v>185</v>
      </c>
      <c r="B21" s="98">
        <v>89.647698453019814</v>
      </c>
      <c r="C21" s="98">
        <v>8.526960225198108</v>
      </c>
      <c r="D21" s="179"/>
      <c r="E21" s="98">
        <v>0.12327378677395681</v>
      </c>
      <c r="F21" s="98">
        <v>1.7020675350081074</v>
      </c>
      <c r="G21" s="98">
        <v>0</v>
      </c>
      <c r="H21" s="98">
        <v>100</v>
      </c>
      <c r="I21" s="271">
        <v>1238.0915590990746</v>
      </c>
      <c r="J21" s="15"/>
      <c r="L21"/>
      <c r="M21"/>
      <c r="N21"/>
      <c r="O21"/>
      <c r="P21"/>
      <c r="Q21"/>
      <c r="R21"/>
      <c r="S21"/>
      <c r="T21"/>
      <c r="U21"/>
      <c r="V21"/>
      <c r="W21"/>
      <c r="X21"/>
    </row>
    <row r="22" spans="1:24" ht="12.75" customHeight="1" x14ac:dyDescent="0.25">
      <c r="A22" s="93" t="s">
        <v>186</v>
      </c>
      <c r="B22" s="98">
        <v>88.834363162609705</v>
      </c>
      <c r="C22" s="98">
        <v>6.5433270178205145</v>
      </c>
      <c r="D22" s="179"/>
      <c r="E22" s="98">
        <v>3.517594475735681</v>
      </c>
      <c r="F22" s="98">
        <v>0.91112554230567544</v>
      </c>
      <c r="G22" s="98">
        <v>0.19358980152833385</v>
      </c>
      <c r="H22" s="98">
        <v>100</v>
      </c>
      <c r="I22" s="271">
        <v>892.28580460650915</v>
      </c>
      <c r="J22" s="15"/>
      <c r="L22"/>
      <c r="M22"/>
      <c r="N22"/>
      <c r="O22"/>
      <c r="P22"/>
      <c r="Q22"/>
      <c r="R22"/>
      <c r="S22"/>
      <c r="T22"/>
      <c r="U22"/>
      <c r="V22"/>
      <c r="W22"/>
      <c r="X22"/>
    </row>
    <row r="23" spans="1:24" ht="12.75" customHeight="1" x14ac:dyDescent="0.25">
      <c r="A23" s="91" t="s">
        <v>89</v>
      </c>
      <c r="B23" s="53"/>
      <c r="C23" s="53"/>
      <c r="D23" s="53"/>
      <c r="E23" s="53"/>
      <c r="F23" s="53"/>
      <c r="G23" s="53"/>
      <c r="H23" s="53"/>
      <c r="I23" s="184"/>
      <c r="L23"/>
      <c r="M23"/>
      <c r="N23"/>
      <c r="O23"/>
      <c r="P23"/>
      <c r="Q23"/>
      <c r="R23"/>
      <c r="S23"/>
      <c r="T23"/>
      <c r="U23"/>
      <c r="V23"/>
      <c r="W23"/>
      <c r="X23"/>
    </row>
    <row r="24" spans="1:24" ht="12.75" customHeight="1" x14ac:dyDescent="0.25">
      <c r="A24" s="93" t="s">
        <v>33</v>
      </c>
      <c r="B24" s="98">
        <v>81.962221743267193</v>
      </c>
      <c r="C24" s="98">
        <v>13.229588887820068</v>
      </c>
      <c r="D24" s="98"/>
      <c r="E24" s="98">
        <v>3.1980912365867611</v>
      </c>
      <c r="F24" s="98">
        <v>1.3890411573904977</v>
      </c>
      <c r="G24" s="98">
        <v>0.22105697493547247</v>
      </c>
      <c r="H24" s="98">
        <v>100</v>
      </c>
      <c r="I24" s="184">
        <v>2865.3274424706306</v>
      </c>
      <c r="M24"/>
      <c r="N24"/>
      <c r="O24"/>
      <c r="P24"/>
      <c r="Q24"/>
      <c r="R24"/>
      <c r="S24"/>
      <c r="T24"/>
      <c r="U24"/>
      <c r="V24"/>
      <c r="W24"/>
      <c r="X24"/>
    </row>
    <row r="25" spans="1:24" ht="12.75" customHeight="1" x14ac:dyDescent="0.25">
      <c r="A25" s="93" t="s">
        <v>34</v>
      </c>
      <c r="B25" s="98">
        <v>94.779523114726018</v>
      </c>
      <c r="C25" s="98">
        <v>2.7865647600475811</v>
      </c>
      <c r="D25" s="98"/>
      <c r="E25" s="98">
        <v>0.71785172166268574</v>
      </c>
      <c r="F25" s="98">
        <v>1.5838957546155794</v>
      </c>
      <c r="G25" s="98">
        <v>0.13216464894805888</v>
      </c>
      <c r="H25" s="98">
        <v>100</v>
      </c>
      <c r="I25" s="184">
        <v>2281.9277330464292</v>
      </c>
      <c r="M25"/>
      <c r="N25"/>
      <c r="O25"/>
      <c r="P25"/>
      <c r="Q25"/>
      <c r="R25"/>
      <c r="S25"/>
      <c r="T25"/>
      <c r="U25"/>
      <c r="V25"/>
      <c r="W25"/>
      <c r="X25"/>
    </row>
    <row r="26" spans="1:24" ht="12.75" customHeight="1" x14ac:dyDescent="0.25">
      <c r="A26" s="93" t="s">
        <v>35</v>
      </c>
      <c r="B26" s="98">
        <v>95.283605275047492</v>
      </c>
      <c r="C26" s="98">
        <v>0.40253594428058215</v>
      </c>
      <c r="D26" s="98"/>
      <c r="E26" s="98">
        <v>0.99056271895957504</v>
      </c>
      <c r="F26" s="98">
        <v>3.112346492661743</v>
      </c>
      <c r="G26" s="98">
        <v>0.21094956905051288</v>
      </c>
      <c r="H26" s="98">
        <v>100</v>
      </c>
      <c r="I26" s="184">
        <v>2354.8543544305567</v>
      </c>
      <c r="M26"/>
      <c r="N26"/>
      <c r="O26"/>
      <c r="P26"/>
      <c r="Q26"/>
      <c r="R26"/>
      <c r="S26"/>
      <c r="T26"/>
      <c r="U26"/>
      <c r="V26"/>
      <c r="W26"/>
      <c r="X26"/>
    </row>
    <row r="27" spans="1:24" ht="12.75" customHeight="1" x14ac:dyDescent="0.25">
      <c r="A27" s="93" t="s">
        <v>36</v>
      </c>
      <c r="B27" s="98">
        <v>94.311444136528749</v>
      </c>
      <c r="C27" s="98">
        <v>6.536094719287687E-2</v>
      </c>
      <c r="D27" s="98"/>
      <c r="E27" s="98">
        <v>1.3405820194544167</v>
      </c>
      <c r="F27" s="98">
        <v>4.163833823523964</v>
      </c>
      <c r="G27" s="98">
        <v>0.1187790732999003</v>
      </c>
      <c r="H27" s="98">
        <v>100</v>
      </c>
      <c r="I27" s="184">
        <v>2582.856303925108</v>
      </c>
      <c r="M27"/>
      <c r="N27"/>
      <c r="O27"/>
      <c r="P27"/>
      <c r="Q27"/>
      <c r="R27"/>
      <c r="S27"/>
      <c r="T27"/>
      <c r="U27"/>
      <c r="V27"/>
      <c r="W27"/>
      <c r="X27"/>
    </row>
    <row r="28" spans="1:24" ht="12.75" customHeight="1" x14ac:dyDescent="0.25">
      <c r="A28" s="94" t="s">
        <v>37</v>
      </c>
      <c r="B28" s="78">
        <v>97.205203958414273</v>
      </c>
      <c r="C28" s="78">
        <v>0.28571578477375104</v>
      </c>
      <c r="D28" s="78"/>
      <c r="E28" s="78">
        <v>1.4095799644553091</v>
      </c>
      <c r="F28" s="78">
        <v>0.77909979393597772</v>
      </c>
      <c r="G28" s="78">
        <v>0.32040049842037582</v>
      </c>
      <c r="H28" s="78">
        <v>100</v>
      </c>
      <c r="I28" s="266">
        <v>2185.0341661273073</v>
      </c>
      <c r="M28"/>
      <c r="N28"/>
      <c r="O28"/>
      <c r="P28"/>
      <c r="Q28"/>
      <c r="R28"/>
      <c r="S28"/>
      <c r="T28"/>
      <c r="U28"/>
      <c r="V28"/>
      <c r="W28"/>
      <c r="X28"/>
    </row>
    <row r="29" spans="1:24" s="26" customFormat="1" ht="13.2" x14ac:dyDescent="0.25">
      <c r="M29"/>
      <c r="N29"/>
      <c r="O29"/>
      <c r="P29"/>
      <c r="Q29"/>
      <c r="R29"/>
      <c r="S29"/>
      <c r="T29"/>
      <c r="U29"/>
      <c r="V29"/>
      <c r="W29"/>
      <c r="X29"/>
    </row>
    <row r="30" spans="1:24" ht="13.2" x14ac:dyDescent="0.25">
      <c r="M30"/>
      <c r="N30"/>
      <c r="O30"/>
      <c r="P30"/>
      <c r="Q30"/>
      <c r="R30"/>
      <c r="S30"/>
      <c r="T30"/>
      <c r="U30"/>
      <c r="V30"/>
      <c r="W30"/>
      <c r="X30"/>
    </row>
    <row r="31" spans="1:24" ht="13.2" x14ac:dyDescent="0.25">
      <c r="M31"/>
      <c r="N31"/>
      <c r="O31"/>
      <c r="P31"/>
      <c r="Q31"/>
      <c r="R31"/>
      <c r="S31"/>
      <c r="T31"/>
      <c r="U31"/>
      <c r="V31"/>
      <c r="W31"/>
      <c r="X31"/>
    </row>
  </sheetData>
  <mergeCells count="8">
    <mergeCell ref="B4:C4"/>
    <mergeCell ref="A1:I1"/>
    <mergeCell ref="A2:I2"/>
    <mergeCell ref="A3:A5"/>
    <mergeCell ref="B3:G3"/>
    <mergeCell ref="H3:H5"/>
    <mergeCell ref="I3:I5"/>
    <mergeCell ref="E4:G4"/>
  </mergeCells>
  <pageMargins left="0.25" right="0.25"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BD32"/>
  <sheetViews>
    <sheetView showGridLines="0" workbookViewId="0">
      <selection sqref="A1:T1"/>
    </sheetView>
  </sheetViews>
  <sheetFormatPr defaultColWidth="9.109375" defaultRowHeight="10.199999999999999" x14ac:dyDescent="0.2"/>
  <cols>
    <col min="1" max="1" width="20.44140625" style="4" customWidth="1"/>
    <col min="2" max="2" width="10.6640625" style="4" customWidth="1"/>
    <col min="3" max="3" width="9.5546875" style="4" customWidth="1"/>
    <col min="4" max="4" width="4.33203125" style="4" customWidth="1"/>
    <col min="5" max="9" width="4.6640625" style="4" customWidth="1"/>
    <col min="10" max="10" width="0.6640625" style="4" customWidth="1"/>
    <col min="11" max="12" width="6.44140625" style="4" customWidth="1"/>
    <col min="13" max="13" width="8.5546875" style="4" customWidth="1"/>
    <col min="14" max="14" width="1.5546875" style="4" customWidth="1"/>
    <col min="15" max="16" width="6.44140625" style="4" customWidth="1"/>
    <col min="17" max="17" width="8.44140625" style="4" customWidth="1"/>
    <col min="18" max="18" width="9.6640625" style="4" customWidth="1"/>
    <col min="19" max="19" width="7.109375" style="4" customWidth="1"/>
    <col min="20" max="20" width="13.88671875" style="4" customWidth="1"/>
    <col min="21" max="21" width="7.109375" style="4" customWidth="1"/>
    <col min="22" max="16384" width="9.109375" style="4"/>
  </cols>
  <sheetData>
    <row r="1" spans="1:56" ht="19.5" customHeight="1" x14ac:dyDescent="0.2">
      <c r="A1" s="277" t="s">
        <v>112</v>
      </c>
      <c r="B1" s="278"/>
      <c r="C1" s="278"/>
      <c r="D1" s="278"/>
      <c r="E1" s="278"/>
      <c r="F1" s="278"/>
      <c r="G1" s="278"/>
      <c r="H1" s="278"/>
      <c r="I1" s="278"/>
      <c r="J1" s="278"/>
      <c r="K1" s="278"/>
      <c r="L1" s="278"/>
      <c r="M1" s="278"/>
      <c r="N1" s="278"/>
      <c r="O1" s="278"/>
      <c r="P1" s="278"/>
      <c r="Q1" s="278"/>
      <c r="R1" s="278"/>
      <c r="S1" s="278"/>
      <c r="T1" s="279"/>
    </row>
    <row r="2" spans="1:56" s="23" customFormat="1" ht="12.75" customHeight="1" x14ac:dyDescent="0.25">
      <c r="A2" s="280" t="s">
        <v>214</v>
      </c>
      <c r="B2" s="281"/>
      <c r="C2" s="281"/>
      <c r="D2" s="281"/>
      <c r="E2" s="281"/>
      <c r="F2" s="281"/>
      <c r="G2" s="281"/>
      <c r="H2" s="281"/>
      <c r="I2" s="281"/>
      <c r="J2" s="281"/>
      <c r="K2" s="401"/>
      <c r="L2" s="401"/>
      <c r="M2" s="401"/>
      <c r="N2" s="401"/>
      <c r="O2" s="401"/>
      <c r="P2" s="401"/>
      <c r="Q2" s="401"/>
      <c r="R2" s="401"/>
      <c r="S2" s="401"/>
      <c r="T2" s="402"/>
      <c r="V2"/>
      <c r="W2"/>
      <c r="X2"/>
      <c r="Y2"/>
      <c r="Z2"/>
      <c r="AA2"/>
      <c r="AB2"/>
      <c r="AC2"/>
      <c r="AD2"/>
      <c r="AE2"/>
      <c r="AF2"/>
      <c r="AG2"/>
      <c r="AH2"/>
      <c r="AI2"/>
      <c r="AJ2"/>
      <c r="AK2"/>
      <c r="AL2"/>
      <c r="AM2"/>
      <c r="AN2"/>
      <c r="AO2"/>
      <c r="AP2"/>
      <c r="AQ2"/>
      <c r="AR2"/>
      <c r="AS2"/>
      <c r="AT2"/>
      <c r="AU2"/>
      <c r="AV2"/>
      <c r="AW2"/>
      <c r="AX2"/>
      <c r="AY2"/>
      <c r="AZ2"/>
      <c r="BA2"/>
      <c r="BB2"/>
      <c r="BC2"/>
      <c r="BD2"/>
    </row>
    <row r="3" spans="1:56" s="23" customFormat="1" ht="13.5" customHeight="1" x14ac:dyDescent="0.25">
      <c r="A3" s="303"/>
      <c r="B3" s="357" t="s">
        <v>23</v>
      </c>
      <c r="C3" s="400" t="s">
        <v>55</v>
      </c>
      <c r="D3" s="400"/>
      <c r="E3" s="400"/>
      <c r="F3" s="400"/>
      <c r="G3" s="400"/>
      <c r="H3" s="400"/>
      <c r="I3" s="400"/>
      <c r="J3" s="400"/>
      <c r="K3" s="400"/>
      <c r="L3" s="400"/>
      <c r="M3" s="400"/>
      <c r="N3" s="400"/>
      <c r="O3" s="400"/>
      <c r="P3" s="400"/>
      <c r="Q3" s="400"/>
      <c r="R3" s="400"/>
      <c r="S3" s="403" t="s">
        <v>2</v>
      </c>
      <c r="T3" s="299" t="s">
        <v>177</v>
      </c>
      <c r="V3"/>
      <c r="W3"/>
      <c r="X3"/>
      <c r="Y3"/>
      <c r="Z3"/>
      <c r="AA3"/>
      <c r="AB3"/>
      <c r="AC3"/>
      <c r="AD3"/>
      <c r="AE3"/>
      <c r="AF3"/>
      <c r="AG3"/>
      <c r="AH3"/>
      <c r="AI3"/>
      <c r="AJ3"/>
      <c r="AK3"/>
      <c r="AL3"/>
      <c r="AM3"/>
      <c r="AN3"/>
      <c r="AO3"/>
      <c r="AP3"/>
      <c r="AQ3"/>
      <c r="AR3"/>
      <c r="AS3"/>
      <c r="AT3"/>
      <c r="AU3"/>
      <c r="AV3"/>
      <c r="AW3"/>
      <c r="AX3"/>
      <c r="AY3"/>
      <c r="AZ3"/>
      <c r="BA3"/>
      <c r="BB3"/>
      <c r="BC3"/>
      <c r="BD3"/>
    </row>
    <row r="4" spans="1:56" s="1" customFormat="1" ht="12.6" customHeight="1" x14ac:dyDescent="0.25">
      <c r="A4" s="304"/>
      <c r="B4" s="377"/>
      <c r="C4" s="377" t="s">
        <v>211</v>
      </c>
      <c r="D4" s="301" t="s">
        <v>90</v>
      </c>
      <c r="E4" s="301"/>
      <c r="F4" s="301"/>
      <c r="G4" s="301"/>
      <c r="H4" s="301"/>
      <c r="I4" s="301"/>
      <c r="J4" s="213"/>
      <c r="K4" s="301" t="s">
        <v>92</v>
      </c>
      <c r="L4" s="301"/>
      <c r="M4" s="301"/>
      <c r="N4" s="117"/>
      <c r="O4" s="301" t="s">
        <v>105</v>
      </c>
      <c r="P4" s="301"/>
      <c r="Q4" s="301"/>
      <c r="R4" s="377" t="s">
        <v>27</v>
      </c>
      <c r="S4" s="404"/>
      <c r="T4" s="295"/>
      <c r="U4" s="10"/>
      <c r="V4"/>
      <c r="W4"/>
      <c r="X4"/>
      <c r="Y4"/>
      <c r="Z4"/>
      <c r="AA4"/>
      <c r="AB4"/>
      <c r="AC4"/>
      <c r="AD4"/>
      <c r="AE4"/>
      <c r="AF4"/>
      <c r="AG4"/>
      <c r="AH4"/>
      <c r="AI4"/>
      <c r="AJ4"/>
      <c r="AK4"/>
      <c r="AL4"/>
      <c r="AM4"/>
      <c r="AN4"/>
      <c r="AO4"/>
      <c r="AP4"/>
      <c r="AQ4"/>
      <c r="AR4"/>
      <c r="AS4"/>
      <c r="AT4"/>
      <c r="AU4"/>
      <c r="AV4"/>
      <c r="AW4"/>
      <c r="AX4"/>
      <c r="AY4"/>
      <c r="AZ4"/>
      <c r="BA4"/>
      <c r="BB4"/>
      <c r="BC4"/>
      <c r="BD4"/>
    </row>
    <row r="5" spans="1:56" s="1" customFormat="1" ht="12.75" customHeight="1" x14ac:dyDescent="0.25">
      <c r="A5" s="304"/>
      <c r="B5" s="377"/>
      <c r="C5" s="377"/>
      <c r="D5" s="294" t="s">
        <v>91</v>
      </c>
      <c r="E5" s="283"/>
      <c r="F5" s="283"/>
      <c r="G5" s="283"/>
      <c r="H5" s="283"/>
      <c r="I5" s="283"/>
      <c r="J5" s="213"/>
      <c r="K5" s="283" t="s">
        <v>91</v>
      </c>
      <c r="L5" s="283"/>
      <c r="M5" s="283"/>
      <c r="N5" s="117"/>
      <c r="O5" s="283" t="s">
        <v>91</v>
      </c>
      <c r="P5" s="283"/>
      <c r="Q5" s="283"/>
      <c r="R5" s="377"/>
      <c r="S5" s="404"/>
      <c r="T5" s="295"/>
      <c r="U5" s="10"/>
      <c r="V5"/>
      <c r="W5"/>
      <c r="X5"/>
      <c r="Y5"/>
      <c r="Z5"/>
      <c r="AA5"/>
      <c r="AB5"/>
      <c r="AC5"/>
      <c r="AD5"/>
      <c r="AE5"/>
      <c r="AF5"/>
      <c r="AG5"/>
      <c r="AH5"/>
      <c r="AI5"/>
      <c r="AJ5"/>
      <c r="AK5"/>
      <c r="AL5"/>
      <c r="AM5"/>
      <c r="AN5"/>
      <c r="AO5"/>
      <c r="AP5"/>
      <c r="AQ5"/>
      <c r="AR5"/>
      <c r="AS5"/>
      <c r="AT5"/>
      <c r="AU5"/>
      <c r="AV5"/>
      <c r="AW5"/>
      <c r="AX5"/>
      <c r="AY5"/>
      <c r="AZ5"/>
      <c r="BA5"/>
      <c r="BB5"/>
      <c r="BC5"/>
      <c r="BD5"/>
    </row>
    <row r="6" spans="1:56" ht="32.25" customHeight="1" x14ac:dyDescent="0.25">
      <c r="A6" s="305"/>
      <c r="B6" s="359"/>
      <c r="C6" s="359"/>
      <c r="D6" s="214">
        <v>1</v>
      </c>
      <c r="E6" s="214">
        <v>2</v>
      </c>
      <c r="F6" s="214">
        <v>3</v>
      </c>
      <c r="G6" s="214">
        <v>4</v>
      </c>
      <c r="H6" s="214">
        <v>5</v>
      </c>
      <c r="I6" s="214">
        <v>6</v>
      </c>
      <c r="J6" s="214"/>
      <c r="K6" s="214">
        <v>7</v>
      </c>
      <c r="L6" s="214">
        <v>8</v>
      </c>
      <c r="M6" s="214">
        <v>9</v>
      </c>
      <c r="N6" s="214"/>
      <c r="O6" s="214">
        <v>10</v>
      </c>
      <c r="P6" s="214">
        <v>11</v>
      </c>
      <c r="Q6" s="214">
        <v>12</v>
      </c>
      <c r="R6" s="392"/>
      <c r="S6" s="405"/>
      <c r="T6" s="300"/>
      <c r="U6" s="5"/>
      <c r="V6"/>
      <c r="W6"/>
      <c r="X6"/>
      <c r="Y6"/>
      <c r="Z6"/>
      <c r="AA6"/>
      <c r="AB6"/>
      <c r="AC6"/>
      <c r="AD6"/>
      <c r="AE6"/>
      <c r="AF6"/>
      <c r="AG6"/>
      <c r="AH6"/>
      <c r="AI6"/>
      <c r="AJ6"/>
      <c r="AK6"/>
      <c r="AL6"/>
      <c r="AM6"/>
      <c r="AN6"/>
      <c r="AO6"/>
      <c r="AP6"/>
      <c r="AQ6"/>
      <c r="AR6"/>
      <c r="AS6"/>
      <c r="AT6"/>
      <c r="AU6"/>
      <c r="AV6"/>
      <c r="AW6"/>
      <c r="AX6"/>
      <c r="AY6"/>
      <c r="AZ6"/>
      <c r="BA6"/>
      <c r="BB6"/>
      <c r="BC6"/>
      <c r="BD6"/>
    </row>
    <row r="7" spans="1:56" ht="12.75" customHeight="1" x14ac:dyDescent="0.25">
      <c r="A7" s="50"/>
      <c r="B7" s="112"/>
      <c r="C7" s="83"/>
      <c r="D7" s="53"/>
      <c r="E7" s="53"/>
      <c r="F7" s="53"/>
      <c r="G7" s="53"/>
      <c r="H7" s="53"/>
      <c r="I7" s="53"/>
      <c r="J7" s="53"/>
      <c r="K7" s="53"/>
      <c r="L7" s="53"/>
      <c r="M7" s="53"/>
      <c r="N7" s="53"/>
      <c r="O7" s="53"/>
      <c r="P7" s="53"/>
      <c r="Q7" s="53"/>
      <c r="R7" s="112"/>
      <c r="S7" s="53"/>
      <c r="T7" s="80"/>
      <c r="U7" s="5"/>
      <c r="V7"/>
      <c r="W7"/>
      <c r="X7"/>
      <c r="Y7"/>
      <c r="Z7"/>
      <c r="AA7"/>
      <c r="AB7"/>
      <c r="AC7"/>
      <c r="AD7"/>
      <c r="AE7"/>
      <c r="AF7"/>
      <c r="AG7"/>
      <c r="AH7"/>
      <c r="AI7"/>
      <c r="AJ7"/>
      <c r="AK7"/>
      <c r="AL7"/>
      <c r="AM7"/>
      <c r="AN7"/>
      <c r="AO7"/>
      <c r="AP7"/>
      <c r="AQ7"/>
      <c r="AR7"/>
      <c r="AS7"/>
      <c r="AT7"/>
      <c r="AU7"/>
      <c r="AV7"/>
      <c r="AW7"/>
      <c r="AX7"/>
      <c r="AY7"/>
      <c r="AZ7"/>
      <c r="BA7"/>
      <c r="BB7"/>
      <c r="BC7"/>
      <c r="BD7"/>
    </row>
    <row r="8" spans="1:56" ht="24" customHeight="1" x14ac:dyDescent="0.25">
      <c r="A8" s="50" t="s">
        <v>50</v>
      </c>
      <c r="B8" s="69"/>
      <c r="C8" s="69"/>
      <c r="D8" s="53"/>
      <c r="E8" s="53"/>
      <c r="F8" s="53"/>
      <c r="G8" s="53"/>
      <c r="H8" s="53"/>
      <c r="I8" s="53"/>
      <c r="J8" s="53"/>
      <c r="K8" s="53"/>
      <c r="L8" s="53"/>
      <c r="M8" s="53"/>
      <c r="N8" s="53"/>
      <c r="O8" s="53"/>
      <c r="P8" s="53"/>
      <c r="Q8" s="53"/>
      <c r="R8" s="53"/>
      <c r="S8" s="53"/>
      <c r="T8" s="84"/>
      <c r="V8"/>
      <c r="W8"/>
      <c r="X8"/>
      <c r="Y8"/>
      <c r="Z8"/>
      <c r="AA8"/>
      <c r="AB8"/>
      <c r="AC8"/>
      <c r="AD8"/>
      <c r="AE8"/>
      <c r="AF8"/>
      <c r="AG8"/>
      <c r="AH8"/>
      <c r="AI8"/>
      <c r="AJ8"/>
      <c r="AK8"/>
      <c r="AL8"/>
      <c r="AM8"/>
      <c r="AN8"/>
      <c r="AO8"/>
      <c r="AP8"/>
      <c r="AQ8"/>
      <c r="AR8"/>
      <c r="AS8"/>
      <c r="AT8"/>
      <c r="AU8"/>
      <c r="AV8"/>
      <c r="AW8"/>
      <c r="AX8"/>
      <c r="AY8"/>
      <c r="AZ8"/>
      <c r="BA8"/>
      <c r="BB8"/>
      <c r="BC8"/>
      <c r="BD8"/>
    </row>
    <row r="9" spans="1:56" ht="12.75" customHeight="1" x14ac:dyDescent="0.25">
      <c r="A9" s="41">
        <v>3</v>
      </c>
      <c r="B9" s="85">
        <v>25.903726272297483</v>
      </c>
      <c r="C9" s="85">
        <v>74.096273727702524</v>
      </c>
      <c r="D9" s="98">
        <v>0</v>
      </c>
      <c r="E9" s="98">
        <v>0</v>
      </c>
      <c r="F9" s="98">
        <v>0</v>
      </c>
      <c r="G9" s="98">
        <v>0</v>
      </c>
      <c r="H9" s="98">
        <v>0</v>
      </c>
      <c r="I9" s="98">
        <v>0</v>
      </c>
      <c r="J9" s="98"/>
      <c r="K9" s="98">
        <v>0</v>
      </c>
      <c r="L9" s="98">
        <v>0</v>
      </c>
      <c r="M9" s="98">
        <v>0</v>
      </c>
      <c r="N9" s="98"/>
      <c r="O9" s="98">
        <v>0</v>
      </c>
      <c r="P9" s="98">
        <v>0</v>
      </c>
      <c r="Q9" s="98">
        <v>0</v>
      </c>
      <c r="R9" s="98">
        <v>0</v>
      </c>
      <c r="S9" s="98">
        <v>100</v>
      </c>
      <c r="T9" s="194">
        <v>649.50915749017474</v>
      </c>
      <c r="V9"/>
      <c r="W9"/>
      <c r="X9"/>
      <c r="Y9"/>
      <c r="Z9"/>
      <c r="AA9"/>
      <c r="AB9"/>
      <c r="AC9"/>
      <c r="AD9"/>
      <c r="AE9"/>
      <c r="AF9"/>
      <c r="AG9"/>
      <c r="AH9"/>
      <c r="AI9"/>
      <c r="AJ9"/>
      <c r="AK9"/>
      <c r="AL9"/>
      <c r="AM9"/>
      <c r="AN9"/>
      <c r="AO9"/>
      <c r="AP9"/>
      <c r="AQ9"/>
      <c r="AR9"/>
      <c r="AS9"/>
      <c r="AT9"/>
      <c r="AU9"/>
      <c r="AV9"/>
      <c r="AW9"/>
      <c r="AX9"/>
      <c r="AY9"/>
      <c r="AZ9"/>
      <c r="BA9"/>
      <c r="BB9"/>
      <c r="BC9"/>
      <c r="BD9"/>
    </row>
    <row r="10" spans="1:56" ht="12.75" customHeight="1" x14ac:dyDescent="0.25">
      <c r="A10" s="41">
        <v>4</v>
      </c>
      <c r="B10" s="85">
        <v>14.727474339435147</v>
      </c>
      <c r="C10" s="85">
        <v>85.272525660564867</v>
      </c>
      <c r="D10" s="98">
        <v>0</v>
      </c>
      <c r="E10" s="98">
        <v>0</v>
      </c>
      <c r="F10" s="98">
        <v>0</v>
      </c>
      <c r="G10" s="98">
        <v>0</v>
      </c>
      <c r="H10" s="98">
        <v>0</v>
      </c>
      <c r="I10" s="98">
        <v>0</v>
      </c>
      <c r="J10" s="98"/>
      <c r="K10" s="98">
        <v>0</v>
      </c>
      <c r="L10" s="98">
        <v>0</v>
      </c>
      <c r="M10" s="98">
        <v>0</v>
      </c>
      <c r="N10" s="98"/>
      <c r="O10" s="98">
        <v>0</v>
      </c>
      <c r="P10" s="98">
        <v>0</v>
      </c>
      <c r="Q10" s="98">
        <v>0</v>
      </c>
      <c r="R10" s="98">
        <v>0</v>
      </c>
      <c r="S10" s="98">
        <v>100</v>
      </c>
      <c r="T10" s="194">
        <v>613.8007846417089</v>
      </c>
      <c r="V10"/>
      <c r="W10"/>
      <c r="X10"/>
      <c r="Y10"/>
      <c r="Z10"/>
      <c r="AA10"/>
      <c r="AB10"/>
      <c r="AC10"/>
      <c r="AD10"/>
      <c r="AE10"/>
      <c r="AF10"/>
      <c r="AG10"/>
      <c r="AH10"/>
      <c r="AI10"/>
      <c r="AJ10"/>
      <c r="AK10"/>
      <c r="AL10"/>
      <c r="AM10"/>
      <c r="AN10"/>
      <c r="AO10"/>
      <c r="AP10"/>
      <c r="AQ10"/>
      <c r="AR10"/>
      <c r="AS10"/>
      <c r="AT10"/>
      <c r="AU10"/>
      <c r="AV10"/>
      <c r="AW10"/>
      <c r="AX10"/>
      <c r="AY10"/>
      <c r="AZ10"/>
      <c r="BA10"/>
      <c r="BB10"/>
      <c r="BC10"/>
      <c r="BD10"/>
    </row>
    <row r="11" spans="1:56" ht="12.75" customHeight="1" x14ac:dyDescent="0.25">
      <c r="A11" s="41">
        <v>5</v>
      </c>
      <c r="B11" s="85">
        <v>10.4152440094617</v>
      </c>
      <c r="C11" s="85">
        <v>89.58475599053827</v>
      </c>
      <c r="D11" s="98">
        <v>0</v>
      </c>
      <c r="E11" s="98">
        <v>0</v>
      </c>
      <c r="F11" s="98">
        <v>0</v>
      </c>
      <c r="G11" s="98">
        <v>0</v>
      </c>
      <c r="H11" s="98">
        <v>0</v>
      </c>
      <c r="I11" s="98">
        <v>0</v>
      </c>
      <c r="J11" s="98"/>
      <c r="K11" s="98">
        <v>0</v>
      </c>
      <c r="L11" s="98">
        <v>0</v>
      </c>
      <c r="M11" s="98">
        <v>0</v>
      </c>
      <c r="N11" s="98"/>
      <c r="O11" s="98">
        <v>0</v>
      </c>
      <c r="P11" s="98">
        <v>0</v>
      </c>
      <c r="Q11" s="98">
        <v>0</v>
      </c>
      <c r="R11" s="98">
        <v>0</v>
      </c>
      <c r="S11" s="98">
        <v>100</v>
      </c>
      <c r="T11" s="194">
        <v>564.26472298315173</v>
      </c>
      <c r="V11"/>
      <c r="W11"/>
      <c r="X11"/>
      <c r="Y11"/>
      <c r="Z11"/>
      <c r="AA11"/>
      <c r="AB11"/>
      <c r="AC11"/>
      <c r="AD11"/>
      <c r="AE11"/>
      <c r="AF11"/>
      <c r="AG11"/>
      <c r="AH11"/>
      <c r="AI11"/>
      <c r="AJ11"/>
      <c r="AK11"/>
      <c r="AL11"/>
      <c r="AM11"/>
      <c r="AN11"/>
      <c r="AO11"/>
      <c r="AP11"/>
      <c r="AQ11"/>
      <c r="AR11"/>
      <c r="AS11"/>
      <c r="AT11"/>
      <c r="AU11"/>
      <c r="AV11"/>
      <c r="AW11"/>
      <c r="AX11"/>
      <c r="AY11"/>
      <c r="AZ11"/>
      <c r="BA11"/>
      <c r="BB11"/>
      <c r="BC11"/>
      <c r="BD11"/>
    </row>
    <row r="12" spans="1:56" ht="12.75" customHeight="1" x14ac:dyDescent="0.25">
      <c r="A12" s="41">
        <f>A11+1</f>
        <v>6</v>
      </c>
      <c r="B12" s="85">
        <v>3.0466690434143313</v>
      </c>
      <c r="C12" s="85">
        <v>4.9834371835458411</v>
      </c>
      <c r="D12" s="98">
        <v>91.864301068049471</v>
      </c>
      <c r="E12" s="98">
        <v>0.10559270499032884</v>
      </c>
      <c r="F12" s="98">
        <v>0</v>
      </c>
      <c r="G12" s="98">
        <v>0</v>
      </c>
      <c r="H12" s="98">
        <v>0</v>
      </c>
      <c r="I12" s="98">
        <v>0</v>
      </c>
      <c r="J12" s="98"/>
      <c r="K12" s="98">
        <v>0</v>
      </c>
      <c r="L12" s="98">
        <v>0</v>
      </c>
      <c r="M12" s="98">
        <v>0</v>
      </c>
      <c r="N12" s="98"/>
      <c r="O12" s="98">
        <v>0</v>
      </c>
      <c r="P12" s="98">
        <v>0</v>
      </c>
      <c r="Q12" s="98">
        <v>0</v>
      </c>
      <c r="R12" s="98">
        <v>0</v>
      </c>
      <c r="S12" s="98">
        <v>100</v>
      </c>
      <c r="T12" s="194">
        <v>596.34660410020012</v>
      </c>
      <c r="V12"/>
      <c r="W12"/>
      <c r="X12"/>
      <c r="Y12"/>
      <c r="Z12"/>
      <c r="AA12"/>
      <c r="AB12"/>
      <c r="AC12"/>
      <c r="AD12"/>
      <c r="AE12"/>
      <c r="AF12"/>
      <c r="AG12"/>
      <c r="AH12"/>
      <c r="AI12"/>
      <c r="AJ12"/>
      <c r="AK12"/>
      <c r="AL12"/>
      <c r="AM12"/>
      <c r="AN12"/>
      <c r="AO12"/>
      <c r="AP12"/>
      <c r="AQ12"/>
      <c r="AR12"/>
      <c r="AS12"/>
      <c r="AT12"/>
      <c r="AU12"/>
      <c r="AV12"/>
      <c r="AW12"/>
      <c r="AX12"/>
      <c r="AY12"/>
      <c r="AZ12"/>
      <c r="BA12"/>
      <c r="BB12"/>
      <c r="BC12"/>
      <c r="BD12"/>
    </row>
    <row r="13" spans="1:56" ht="12.75" customHeight="1" x14ac:dyDescent="0.25">
      <c r="A13" s="41">
        <f t="shared" ref="A13:A27" si="0">A12+1</f>
        <v>7</v>
      </c>
      <c r="B13" s="85">
        <v>0.85825002802173067</v>
      </c>
      <c r="C13" s="85">
        <v>0</v>
      </c>
      <c r="D13" s="98">
        <v>9.2163728561198397</v>
      </c>
      <c r="E13" s="98">
        <v>88.997631724920609</v>
      </c>
      <c r="F13" s="98">
        <v>0.92774539093785602</v>
      </c>
      <c r="G13" s="98">
        <v>0</v>
      </c>
      <c r="H13" s="98">
        <v>0</v>
      </c>
      <c r="I13" s="98">
        <v>0</v>
      </c>
      <c r="J13" s="98"/>
      <c r="K13" s="98">
        <v>0</v>
      </c>
      <c r="L13" s="98">
        <v>0</v>
      </c>
      <c r="M13" s="98">
        <v>0</v>
      </c>
      <c r="N13" s="98"/>
      <c r="O13" s="98">
        <v>0</v>
      </c>
      <c r="P13" s="98">
        <v>0</v>
      </c>
      <c r="Q13" s="98">
        <v>0</v>
      </c>
      <c r="R13" s="98">
        <v>0</v>
      </c>
      <c r="S13" s="98">
        <v>100</v>
      </c>
      <c r="T13" s="194">
        <v>646.77633253659985</v>
      </c>
      <c r="V13"/>
      <c r="W13"/>
      <c r="X13"/>
      <c r="Y13"/>
      <c r="Z13"/>
      <c r="AA13"/>
      <c r="AB13"/>
      <c r="AC13"/>
      <c r="AD13"/>
      <c r="AE13"/>
      <c r="AF13"/>
      <c r="AG13"/>
      <c r="AH13"/>
      <c r="AI13"/>
      <c r="AJ13"/>
      <c r="AK13"/>
      <c r="AL13"/>
      <c r="AM13"/>
      <c r="AN13"/>
      <c r="AO13"/>
      <c r="AP13"/>
      <c r="AQ13"/>
      <c r="AR13"/>
      <c r="AS13"/>
      <c r="AT13"/>
      <c r="AU13"/>
      <c r="AV13"/>
      <c r="AW13"/>
      <c r="AX13"/>
      <c r="AY13"/>
      <c r="AZ13"/>
      <c r="BA13"/>
      <c r="BB13"/>
      <c r="BC13"/>
      <c r="BD13"/>
    </row>
    <row r="14" spans="1:56" ht="12.75" customHeight="1" x14ac:dyDescent="0.25">
      <c r="A14" s="41">
        <f t="shared" si="0"/>
        <v>8</v>
      </c>
      <c r="B14" s="85">
        <v>0.95881948077631984</v>
      </c>
      <c r="C14" s="85">
        <v>0</v>
      </c>
      <c r="D14" s="98">
        <v>0.16341440211610148</v>
      </c>
      <c r="E14" s="98">
        <v>8.3210780439333476</v>
      </c>
      <c r="F14" s="98">
        <v>90.165079161420181</v>
      </c>
      <c r="G14" s="98">
        <v>0.39160891175391238</v>
      </c>
      <c r="H14" s="98">
        <v>0</v>
      </c>
      <c r="I14" s="98">
        <v>0</v>
      </c>
      <c r="J14" s="98"/>
      <c r="K14" s="98">
        <v>0</v>
      </c>
      <c r="L14" s="98">
        <v>0</v>
      </c>
      <c r="M14" s="98">
        <v>0</v>
      </c>
      <c r="N14" s="98"/>
      <c r="O14" s="98">
        <v>0</v>
      </c>
      <c r="P14" s="98">
        <v>0</v>
      </c>
      <c r="Q14" s="98">
        <v>0</v>
      </c>
      <c r="R14" s="98">
        <v>0</v>
      </c>
      <c r="S14" s="98">
        <v>100</v>
      </c>
      <c r="T14" s="194">
        <v>642.11381912282252</v>
      </c>
      <c r="V14"/>
      <c r="W14"/>
      <c r="X14"/>
      <c r="Y14"/>
      <c r="Z14"/>
      <c r="AA14"/>
      <c r="AB14"/>
      <c r="AC14"/>
      <c r="AD14"/>
      <c r="AE14"/>
      <c r="AF14"/>
      <c r="AG14"/>
      <c r="AH14"/>
      <c r="AI14"/>
      <c r="AJ14"/>
      <c r="AK14"/>
      <c r="AL14"/>
      <c r="AM14"/>
      <c r="AN14"/>
      <c r="AO14"/>
      <c r="AP14"/>
      <c r="AQ14"/>
      <c r="AR14"/>
      <c r="AS14"/>
      <c r="AT14"/>
      <c r="AU14"/>
      <c r="AV14"/>
      <c r="AW14"/>
      <c r="AX14"/>
      <c r="AY14"/>
      <c r="AZ14"/>
      <c r="BA14"/>
      <c r="BB14"/>
      <c r="BC14"/>
      <c r="BD14"/>
    </row>
    <row r="15" spans="1:56" ht="12.75" customHeight="1" x14ac:dyDescent="0.25">
      <c r="A15" s="41">
        <f t="shared" si="0"/>
        <v>9</v>
      </c>
      <c r="B15" s="85">
        <v>0.86692099473283946</v>
      </c>
      <c r="C15" s="85">
        <v>0</v>
      </c>
      <c r="D15" s="98">
        <v>0</v>
      </c>
      <c r="E15" s="98">
        <v>0.17136178976472566</v>
      </c>
      <c r="F15" s="98">
        <v>5.9616386550733633</v>
      </c>
      <c r="G15" s="98">
        <v>75.675672826002142</v>
      </c>
      <c r="H15" s="98">
        <v>16.813989026268242</v>
      </c>
      <c r="I15" s="98">
        <v>0.51041670815858897</v>
      </c>
      <c r="J15" s="98"/>
      <c r="K15" s="98">
        <v>0</v>
      </c>
      <c r="L15" s="98">
        <v>0</v>
      </c>
      <c r="M15" s="98">
        <v>0</v>
      </c>
      <c r="N15" s="98"/>
      <c r="O15" s="98">
        <v>0</v>
      </c>
      <c r="P15" s="98">
        <v>0</v>
      </c>
      <c r="Q15" s="98">
        <v>0</v>
      </c>
      <c r="R15" s="98">
        <v>0</v>
      </c>
      <c r="S15" s="98">
        <v>100</v>
      </c>
      <c r="T15" s="194">
        <v>585.7834115881891</v>
      </c>
      <c r="V15"/>
      <c r="W15"/>
      <c r="X15"/>
      <c r="Y15"/>
      <c r="Z15"/>
      <c r="AA15"/>
      <c r="AB15"/>
      <c r="AC15"/>
      <c r="AD15"/>
      <c r="AE15"/>
      <c r="AF15"/>
      <c r="AG15"/>
      <c r="AH15"/>
      <c r="AI15"/>
      <c r="AJ15"/>
      <c r="AK15"/>
      <c r="AL15"/>
      <c r="AM15"/>
      <c r="AN15"/>
      <c r="AO15"/>
      <c r="AP15"/>
      <c r="AQ15"/>
      <c r="AR15"/>
      <c r="AS15"/>
      <c r="AT15"/>
      <c r="AU15"/>
      <c r="AV15"/>
      <c r="AW15"/>
      <c r="AX15"/>
      <c r="AY15"/>
      <c r="AZ15"/>
      <c r="BA15"/>
      <c r="BB15"/>
      <c r="BC15"/>
      <c r="BD15"/>
    </row>
    <row r="16" spans="1:56" ht="12.75" customHeight="1" x14ac:dyDescent="0.25">
      <c r="A16" s="41">
        <f t="shared" si="0"/>
        <v>10</v>
      </c>
      <c r="B16" s="85">
        <v>1.091004360107561</v>
      </c>
      <c r="C16" s="85">
        <v>0</v>
      </c>
      <c r="D16" s="98">
        <v>0</v>
      </c>
      <c r="E16" s="98">
        <v>0</v>
      </c>
      <c r="F16" s="98">
        <v>0.62040921871517463</v>
      </c>
      <c r="G16" s="98">
        <v>5.9898883677601189</v>
      </c>
      <c r="H16" s="98">
        <v>63.526182761505659</v>
      </c>
      <c r="I16" s="98">
        <v>28.772515291911347</v>
      </c>
      <c r="J16" s="98"/>
      <c r="K16" s="98">
        <v>0</v>
      </c>
      <c r="L16" s="98">
        <v>0</v>
      </c>
      <c r="M16" s="98">
        <v>0</v>
      </c>
      <c r="N16" s="98"/>
      <c r="O16" s="98">
        <v>0</v>
      </c>
      <c r="P16" s="98">
        <v>0</v>
      </c>
      <c r="Q16" s="98">
        <v>0</v>
      </c>
      <c r="R16" s="98">
        <v>0</v>
      </c>
      <c r="S16" s="98">
        <v>100</v>
      </c>
      <c r="T16" s="194">
        <v>531.70626397483977</v>
      </c>
      <c r="V16"/>
      <c r="W16"/>
      <c r="X16"/>
      <c r="Y16"/>
      <c r="Z16"/>
      <c r="AA16"/>
      <c r="AB16"/>
      <c r="AC16"/>
      <c r="AD16"/>
      <c r="AE16"/>
      <c r="AF16"/>
      <c r="AG16"/>
      <c r="AH16"/>
      <c r="AI16"/>
      <c r="AJ16"/>
      <c r="AK16"/>
      <c r="AL16"/>
      <c r="AM16"/>
      <c r="AN16"/>
      <c r="AO16"/>
      <c r="AP16"/>
      <c r="AQ16"/>
      <c r="AR16"/>
      <c r="AS16"/>
      <c r="AT16"/>
      <c r="AU16"/>
      <c r="AV16"/>
      <c r="AW16"/>
      <c r="AX16"/>
      <c r="AY16"/>
      <c r="AZ16"/>
      <c r="BA16"/>
      <c r="BB16"/>
      <c r="BC16"/>
      <c r="BD16"/>
    </row>
    <row r="17" spans="1:56" ht="12.75" customHeight="1" x14ac:dyDescent="0.25">
      <c r="A17" s="41">
        <f t="shared" si="0"/>
        <v>11</v>
      </c>
      <c r="B17" s="85">
        <v>0.52938078319748116</v>
      </c>
      <c r="C17" s="85">
        <v>0</v>
      </c>
      <c r="D17" s="98">
        <v>0</v>
      </c>
      <c r="E17" s="98">
        <v>0</v>
      </c>
      <c r="F17" s="98">
        <v>0</v>
      </c>
      <c r="G17" s="98">
        <v>2.0249434656347183</v>
      </c>
      <c r="H17" s="98">
        <v>2.8136668426826401</v>
      </c>
      <c r="I17" s="98">
        <v>60.100450434672098</v>
      </c>
      <c r="J17" s="98"/>
      <c r="K17" s="98">
        <v>34.531558473813313</v>
      </c>
      <c r="L17" s="98">
        <v>0</v>
      </c>
      <c r="M17" s="98">
        <v>0</v>
      </c>
      <c r="N17" s="98"/>
      <c r="O17" s="98">
        <v>0</v>
      </c>
      <c r="P17" s="98">
        <v>0</v>
      </c>
      <c r="Q17" s="98">
        <v>0</v>
      </c>
      <c r="R17" s="98">
        <v>0</v>
      </c>
      <c r="S17" s="98">
        <v>100</v>
      </c>
      <c r="T17" s="194">
        <v>445.99266869176626</v>
      </c>
      <c r="V17"/>
      <c r="W17"/>
      <c r="X17"/>
      <c r="Y17"/>
      <c r="Z17"/>
      <c r="AA17"/>
      <c r="AB17"/>
      <c r="AC17"/>
      <c r="AD17"/>
      <c r="AE17"/>
      <c r="AF17"/>
      <c r="AG17"/>
      <c r="AH17"/>
      <c r="AI17"/>
      <c r="AJ17"/>
      <c r="AK17"/>
      <c r="AL17"/>
      <c r="AM17"/>
      <c r="AN17"/>
      <c r="AO17"/>
      <c r="AP17"/>
      <c r="AQ17"/>
      <c r="AR17"/>
      <c r="AS17"/>
      <c r="AT17"/>
      <c r="AU17"/>
      <c r="AV17"/>
      <c r="AW17"/>
      <c r="AX17"/>
      <c r="AY17"/>
      <c r="AZ17"/>
      <c r="BA17"/>
      <c r="BB17"/>
      <c r="BC17"/>
      <c r="BD17"/>
    </row>
    <row r="18" spans="1:56" ht="12.75" customHeight="1" x14ac:dyDescent="0.25">
      <c r="A18" s="41">
        <f t="shared" si="0"/>
        <v>12</v>
      </c>
      <c r="B18" s="85">
        <v>1.5761018539474976</v>
      </c>
      <c r="C18" s="85">
        <v>0</v>
      </c>
      <c r="D18" s="98">
        <v>0</v>
      </c>
      <c r="E18" s="98">
        <v>0</v>
      </c>
      <c r="F18" s="98">
        <v>0</v>
      </c>
      <c r="G18" s="98">
        <v>0</v>
      </c>
      <c r="H18" s="98">
        <v>0.20156971727217354</v>
      </c>
      <c r="I18" s="98">
        <v>6.2638521571830896</v>
      </c>
      <c r="J18" s="98"/>
      <c r="K18" s="98">
        <v>55.963318274325658</v>
      </c>
      <c r="L18" s="98">
        <v>35.995157997271605</v>
      </c>
      <c r="M18" s="98">
        <v>0</v>
      </c>
      <c r="N18" s="98"/>
      <c r="O18" s="98">
        <v>0</v>
      </c>
      <c r="P18" s="98">
        <v>0</v>
      </c>
      <c r="Q18" s="98">
        <v>0</v>
      </c>
      <c r="R18" s="98">
        <v>0</v>
      </c>
      <c r="S18" s="98">
        <v>100</v>
      </c>
      <c r="T18" s="194">
        <v>492.77946480422344</v>
      </c>
      <c r="V18"/>
      <c r="W18"/>
      <c r="X18"/>
      <c r="Y18"/>
      <c r="Z18"/>
      <c r="AA18"/>
      <c r="AB18"/>
      <c r="AC18"/>
      <c r="AD18"/>
      <c r="AE18"/>
      <c r="AF18"/>
      <c r="AG18"/>
      <c r="AH18"/>
      <c r="AI18"/>
      <c r="AJ18"/>
      <c r="AK18"/>
      <c r="AL18"/>
      <c r="AM18"/>
      <c r="AN18"/>
      <c r="AO18"/>
      <c r="AP18"/>
      <c r="AQ18"/>
      <c r="AR18"/>
      <c r="AS18"/>
      <c r="AT18"/>
      <c r="AU18"/>
      <c r="AV18"/>
      <c r="AW18"/>
      <c r="AX18"/>
      <c r="AY18"/>
      <c r="AZ18"/>
      <c r="BA18"/>
      <c r="BB18"/>
      <c r="BC18"/>
      <c r="BD18"/>
    </row>
    <row r="19" spans="1:56" ht="12.75" customHeight="1" x14ac:dyDescent="0.25">
      <c r="A19" s="41">
        <f t="shared" si="0"/>
        <v>13</v>
      </c>
      <c r="B19" s="85">
        <v>1.5976891233977379</v>
      </c>
      <c r="C19" s="85">
        <v>0</v>
      </c>
      <c r="D19" s="98">
        <v>0</v>
      </c>
      <c r="E19" s="98">
        <v>0</v>
      </c>
      <c r="F19" s="98">
        <v>0</v>
      </c>
      <c r="G19" s="98">
        <v>0</v>
      </c>
      <c r="H19" s="98">
        <v>0</v>
      </c>
      <c r="I19" s="98">
        <v>1.3764369458354222</v>
      </c>
      <c r="J19" s="98"/>
      <c r="K19" s="98">
        <v>5.3758611460310766</v>
      </c>
      <c r="L19" s="98">
        <v>66.632635869977463</v>
      </c>
      <c r="M19" s="98">
        <v>25.01737691475833</v>
      </c>
      <c r="N19" s="98"/>
      <c r="O19" s="98">
        <v>0</v>
      </c>
      <c r="P19" s="98">
        <v>0</v>
      </c>
      <c r="Q19" s="98">
        <v>0</v>
      </c>
      <c r="R19" s="98">
        <v>0</v>
      </c>
      <c r="S19" s="98">
        <v>100</v>
      </c>
      <c r="T19" s="194">
        <v>437.98970162047397</v>
      </c>
      <c r="V19"/>
      <c r="W19"/>
      <c r="X19"/>
      <c r="Y19"/>
      <c r="Z19"/>
      <c r="AA19"/>
      <c r="AB19"/>
      <c r="AC19"/>
      <c r="AD19"/>
      <c r="AE19"/>
      <c r="AF19"/>
      <c r="AG19"/>
      <c r="AH19"/>
      <c r="AI19"/>
      <c r="AJ19"/>
      <c r="AK19"/>
      <c r="AL19"/>
      <c r="AM19"/>
      <c r="AN19"/>
      <c r="AO19"/>
      <c r="AP19"/>
      <c r="AQ19"/>
      <c r="AR19"/>
      <c r="AS19"/>
      <c r="AT19"/>
      <c r="AU19"/>
      <c r="AV19"/>
      <c r="AW19"/>
      <c r="AX19"/>
      <c r="AY19"/>
      <c r="AZ19"/>
      <c r="BA19"/>
      <c r="BB19"/>
      <c r="BC19"/>
      <c r="BD19"/>
    </row>
    <row r="20" spans="1:56" ht="12.75" customHeight="1" x14ac:dyDescent="0.25">
      <c r="A20" s="41">
        <f t="shared" si="0"/>
        <v>14</v>
      </c>
      <c r="B20" s="85">
        <v>0.35565913871900073</v>
      </c>
      <c r="C20" s="85">
        <v>0</v>
      </c>
      <c r="D20" s="98">
        <v>0</v>
      </c>
      <c r="E20" s="98">
        <v>0</v>
      </c>
      <c r="F20" s="98">
        <v>0</v>
      </c>
      <c r="G20" s="98">
        <v>0</v>
      </c>
      <c r="H20" s="98">
        <v>0</v>
      </c>
      <c r="I20" s="98">
        <v>0</v>
      </c>
      <c r="J20" s="98"/>
      <c r="K20" s="98">
        <v>2.2149649992629197</v>
      </c>
      <c r="L20" s="98">
        <v>5.8073327888148487</v>
      </c>
      <c r="M20" s="98">
        <v>77.519482871043834</v>
      </c>
      <c r="N20" s="98"/>
      <c r="O20" s="98">
        <v>13.634255115991424</v>
      </c>
      <c r="P20" s="98">
        <v>0</v>
      </c>
      <c r="Q20" s="98">
        <v>0</v>
      </c>
      <c r="R20" s="98">
        <v>0.46830508616808536</v>
      </c>
      <c r="S20" s="98">
        <v>100</v>
      </c>
      <c r="T20" s="194">
        <v>424.24031181584189</v>
      </c>
      <c r="V20"/>
      <c r="W20"/>
      <c r="X20"/>
      <c r="Y20"/>
      <c r="Z20"/>
      <c r="AA20"/>
      <c r="AB20"/>
      <c r="AC20"/>
      <c r="AD20"/>
      <c r="AE20"/>
      <c r="AF20"/>
      <c r="AG20"/>
      <c r="AH20"/>
      <c r="AI20"/>
      <c r="AJ20"/>
      <c r="AK20"/>
      <c r="AL20"/>
      <c r="AM20"/>
      <c r="AN20"/>
      <c r="AO20"/>
      <c r="AP20"/>
      <c r="AQ20"/>
      <c r="AR20"/>
      <c r="AS20"/>
      <c r="AT20"/>
      <c r="AU20"/>
      <c r="AV20"/>
      <c r="AW20"/>
      <c r="AX20"/>
      <c r="AY20"/>
      <c r="AZ20"/>
      <c r="BA20"/>
      <c r="BB20"/>
      <c r="BC20"/>
      <c r="BD20"/>
    </row>
    <row r="21" spans="1:56" ht="12.75" customHeight="1" x14ac:dyDescent="0.25">
      <c r="A21" s="41">
        <f>A20+1</f>
        <v>15</v>
      </c>
      <c r="B21" s="85">
        <v>10.273877265349762</v>
      </c>
      <c r="C21" s="85">
        <v>0</v>
      </c>
      <c r="D21" s="98">
        <v>0</v>
      </c>
      <c r="E21" s="98">
        <v>0</v>
      </c>
      <c r="F21" s="98">
        <v>0</v>
      </c>
      <c r="G21" s="98">
        <v>0</v>
      </c>
      <c r="H21" s="98">
        <v>0</v>
      </c>
      <c r="I21" s="98">
        <v>0</v>
      </c>
      <c r="J21" s="98"/>
      <c r="K21" s="98">
        <v>0</v>
      </c>
      <c r="L21" s="98">
        <v>3.4220814159449611</v>
      </c>
      <c r="M21" s="98">
        <v>7.0716343985547176</v>
      </c>
      <c r="N21" s="98"/>
      <c r="O21" s="98">
        <v>64.897664795799031</v>
      </c>
      <c r="P21" s="98">
        <v>14.274053396334532</v>
      </c>
      <c r="Q21" s="98">
        <v>0</v>
      </c>
      <c r="R21" s="98">
        <v>6.0688728016965982E-2</v>
      </c>
      <c r="S21" s="98">
        <v>100</v>
      </c>
      <c r="T21" s="194">
        <v>457.13257417545896</v>
      </c>
      <c r="V21"/>
      <c r="W21"/>
      <c r="X21"/>
      <c r="Y21"/>
      <c r="Z21"/>
      <c r="AA21"/>
      <c r="AB21"/>
      <c r="AC21"/>
      <c r="AD21"/>
      <c r="AE21"/>
      <c r="AF21"/>
      <c r="AG21"/>
      <c r="AH21"/>
      <c r="AI21"/>
      <c r="AJ21"/>
      <c r="AK21"/>
      <c r="AL21"/>
      <c r="AM21"/>
      <c r="AN21"/>
      <c r="AO21"/>
      <c r="AP21"/>
      <c r="AQ21"/>
      <c r="AR21"/>
      <c r="AS21"/>
      <c r="AT21"/>
      <c r="AU21"/>
      <c r="AV21"/>
      <c r="AW21"/>
      <c r="AX21"/>
      <c r="AY21"/>
      <c r="AZ21"/>
      <c r="BA21"/>
      <c r="BB21"/>
      <c r="BC21"/>
      <c r="BD21"/>
    </row>
    <row r="22" spans="1:56" ht="12.75" customHeight="1" x14ac:dyDescent="0.25">
      <c r="A22" s="41">
        <f t="shared" si="0"/>
        <v>16</v>
      </c>
      <c r="B22" s="85">
        <v>9.0689656041812547</v>
      </c>
      <c r="C22" s="85">
        <v>0</v>
      </c>
      <c r="D22" s="98">
        <v>0</v>
      </c>
      <c r="E22" s="98">
        <v>0</v>
      </c>
      <c r="F22" s="98">
        <v>0</v>
      </c>
      <c r="G22" s="98">
        <v>0</v>
      </c>
      <c r="H22" s="98">
        <v>0</v>
      </c>
      <c r="I22" s="98">
        <v>0</v>
      </c>
      <c r="J22" s="98"/>
      <c r="K22" s="98">
        <v>0</v>
      </c>
      <c r="L22" s="98">
        <v>0</v>
      </c>
      <c r="M22" s="98">
        <v>1.8950541713214355</v>
      </c>
      <c r="N22" s="98"/>
      <c r="O22" s="98">
        <v>5.6038498726557107</v>
      </c>
      <c r="P22" s="98">
        <v>65.891867078572702</v>
      </c>
      <c r="Q22" s="98">
        <v>16.428991358027439</v>
      </c>
      <c r="R22" s="98">
        <v>1.1112719152413812</v>
      </c>
      <c r="S22" s="98">
        <v>100</v>
      </c>
      <c r="T22" s="194">
        <v>442.40802407533135</v>
      </c>
      <c r="V22"/>
      <c r="W22"/>
      <c r="X22"/>
      <c r="Y22"/>
      <c r="Z22"/>
      <c r="AA22"/>
      <c r="AB22"/>
      <c r="AC22"/>
      <c r="AD22"/>
      <c r="AE22"/>
      <c r="AF22"/>
      <c r="AG22"/>
      <c r="AH22"/>
      <c r="AI22"/>
      <c r="AJ22"/>
      <c r="AK22"/>
      <c r="AL22"/>
      <c r="AM22"/>
      <c r="AN22"/>
      <c r="AO22"/>
      <c r="AP22"/>
      <c r="AQ22"/>
      <c r="AR22"/>
      <c r="AS22"/>
      <c r="AT22"/>
      <c r="AU22"/>
      <c r="AV22"/>
      <c r="AW22"/>
      <c r="AX22"/>
      <c r="AY22"/>
      <c r="AZ22"/>
      <c r="BA22"/>
      <c r="BB22"/>
      <c r="BC22"/>
      <c r="BD22"/>
    </row>
    <row r="23" spans="1:56" ht="12.75" customHeight="1" x14ac:dyDescent="0.25">
      <c r="A23" s="41">
        <f t="shared" si="0"/>
        <v>17</v>
      </c>
      <c r="B23" s="85">
        <v>17.881023790712</v>
      </c>
      <c r="C23" s="85">
        <v>0</v>
      </c>
      <c r="D23" s="98">
        <v>0</v>
      </c>
      <c r="E23" s="98">
        <v>0</v>
      </c>
      <c r="F23" s="98">
        <v>0</v>
      </c>
      <c r="G23" s="98">
        <v>0</v>
      </c>
      <c r="H23" s="98">
        <v>0</v>
      </c>
      <c r="I23" s="98">
        <v>0</v>
      </c>
      <c r="J23" s="98"/>
      <c r="K23" s="98">
        <v>0</v>
      </c>
      <c r="L23" s="98">
        <v>0</v>
      </c>
      <c r="M23" s="98">
        <v>0</v>
      </c>
      <c r="N23" s="98"/>
      <c r="O23" s="98">
        <v>1.8682820360387626</v>
      </c>
      <c r="P23" s="98">
        <v>4.3601862235713496</v>
      </c>
      <c r="Q23" s="98">
        <v>68.040241483304925</v>
      </c>
      <c r="R23" s="98">
        <v>7.8502664663728643</v>
      </c>
      <c r="S23" s="98">
        <v>100</v>
      </c>
      <c r="T23" s="194">
        <v>469.63353653298645</v>
      </c>
      <c r="V23"/>
      <c r="W23"/>
      <c r="X23"/>
      <c r="Y23"/>
      <c r="Z23"/>
      <c r="AA23"/>
      <c r="AB23"/>
      <c r="AC23"/>
      <c r="AD23"/>
      <c r="AE23"/>
      <c r="AF23"/>
      <c r="AG23"/>
      <c r="AH23"/>
      <c r="AI23"/>
      <c r="AJ23"/>
      <c r="AK23"/>
      <c r="AL23"/>
      <c r="AM23"/>
      <c r="AN23"/>
      <c r="AO23"/>
      <c r="AP23"/>
      <c r="AQ23"/>
      <c r="AR23"/>
      <c r="AS23"/>
      <c r="AT23"/>
      <c r="AU23"/>
      <c r="AV23"/>
      <c r="AW23"/>
      <c r="AX23"/>
      <c r="AY23"/>
      <c r="AZ23"/>
      <c r="BA23"/>
      <c r="BB23"/>
      <c r="BC23"/>
      <c r="BD23"/>
    </row>
    <row r="24" spans="1:56" ht="12.75" customHeight="1" x14ac:dyDescent="0.25">
      <c r="A24" s="41">
        <f t="shared" si="0"/>
        <v>18</v>
      </c>
      <c r="B24" s="85">
        <v>44.272895492294538</v>
      </c>
      <c r="C24" s="85">
        <v>0</v>
      </c>
      <c r="D24" s="98">
        <v>0</v>
      </c>
      <c r="E24" s="98">
        <v>0</v>
      </c>
      <c r="F24" s="98">
        <v>0</v>
      </c>
      <c r="G24" s="98">
        <v>0</v>
      </c>
      <c r="H24" s="98">
        <v>0</v>
      </c>
      <c r="I24" s="98">
        <v>0</v>
      </c>
      <c r="J24" s="98"/>
      <c r="K24" s="98">
        <v>0</v>
      </c>
      <c r="L24" s="98">
        <v>0</v>
      </c>
      <c r="M24" s="98">
        <v>0</v>
      </c>
      <c r="N24" s="98"/>
      <c r="O24" s="98">
        <v>0</v>
      </c>
      <c r="P24" s="98">
        <v>2.9192388948747841</v>
      </c>
      <c r="Q24" s="98">
        <v>10.677544833195013</v>
      </c>
      <c r="R24" s="98">
        <v>42.130320779635809</v>
      </c>
      <c r="S24" s="98">
        <v>100</v>
      </c>
      <c r="T24" s="194">
        <v>392.24009425147193</v>
      </c>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2.75" customHeight="1" x14ac:dyDescent="0.25">
      <c r="A25" s="41">
        <f t="shared" si="0"/>
        <v>19</v>
      </c>
      <c r="B25" s="85">
        <v>55.000237070371746</v>
      </c>
      <c r="C25" s="85">
        <v>0</v>
      </c>
      <c r="D25" s="98">
        <v>0</v>
      </c>
      <c r="E25" s="98">
        <v>0</v>
      </c>
      <c r="F25" s="98">
        <v>0</v>
      </c>
      <c r="G25" s="98">
        <v>0</v>
      </c>
      <c r="H25" s="98">
        <v>0</v>
      </c>
      <c r="I25" s="98">
        <v>0</v>
      </c>
      <c r="J25" s="98"/>
      <c r="K25" s="98">
        <v>0</v>
      </c>
      <c r="L25" s="98">
        <v>0</v>
      </c>
      <c r="M25" s="98">
        <v>0</v>
      </c>
      <c r="N25" s="98"/>
      <c r="O25" s="98">
        <v>0</v>
      </c>
      <c r="P25" s="98">
        <v>0</v>
      </c>
      <c r="Q25" s="98">
        <v>0.5030277407525402</v>
      </c>
      <c r="R25" s="98">
        <v>44.496735188875746</v>
      </c>
      <c r="S25" s="98">
        <v>100</v>
      </c>
      <c r="T25" s="194">
        <v>380.74471857056301</v>
      </c>
      <c r="V25"/>
      <c r="W25"/>
      <c r="X25"/>
      <c r="Y25"/>
      <c r="Z25"/>
      <c r="AA25"/>
      <c r="AB25"/>
      <c r="AC25"/>
      <c r="AD25"/>
      <c r="AE25"/>
      <c r="AF25"/>
      <c r="AG25"/>
      <c r="AH25"/>
      <c r="AI25"/>
      <c r="AJ25"/>
      <c r="AK25"/>
      <c r="AL25"/>
      <c r="AM25"/>
      <c r="AN25"/>
      <c r="AO25"/>
      <c r="AP25"/>
      <c r="AQ25"/>
      <c r="AR25"/>
      <c r="AS25"/>
      <c r="AT25"/>
      <c r="AU25"/>
      <c r="AV25"/>
      <c r="AW25"/>
      <c r="AX25"/>
      <c r="AY25"/>
      <c r="AZ25"/>
      <c r="BA25"/>
      <c r="BB25"/>
      <c r="BC25"/>
      <c r="BD25"/>
    </row>
    <row r="26" spans="1:56" ht="12.75" customHeight="1" x14ac:dyDescent="0.25">
      <c r="A26" s="41">
        <f>A25+1</f>
        <v>20</v>
      </c>
      <c r="B26" s="85">
        <v>55.299401300697866</v>
      </c>
      <c r="C26" s="85">
        <v>0</v>
      </c>
      <c r="D26" s="98">
        <v>0</v>
      </c>
      <c r="E26" s="98">
        <v>0</v>
      </c>
      <c r="F26" s="98">
        <v>0</v>
      </c>
      <c r="G26" s="98">
        <v>0</v>
      </c>
      <c r="H26" s="98">
        <v>0</v>
      </c>
      <c r="I26" s="98">
        <v>0</v>
      </c>
      <c r="J26" s="98"/>
      <c r="K26" s="98">
        <v>0</v>
      </c>
      <c r="L26" s="98">
        <v>0</v>
      </c>
      <c r="M26" s="98">
        <v>0</v>
      </c>
      <c r="N26" s="98"/>
      <c r="O26" s="98">
        <v>0</v>
      </c>
      <c r="P26" s="98">
        <v>0</v>
      </c>
      <c r="Q26" s="98">
        <v>0</v>
      </c>
      <c r="R26" s="98">
        <v>44.700598699302127</v>
      </c>
      <c r="S26" s="98">
        <v>100</v>
      </c>
      <c r="T26" s="194">
        <v>377.64966520415254</v>
      </c>
      <c r="V26"/>
      <c r="W26"/>
      <c r="X26"/>
      <c r="Y26"/>
      <c r="Z26"/>
      <c r="AA26"/>
      <c r="AB26"/>
      <c r="AC26"/>
      <c r="AD26"/>
      <c r="AE26"/>
      <c r="AF26"/>
      <c r="AG26"/>
      <c r="AH26"/>
      <c r="AI26"/>
      <c r="AJ26"/>
      <c r="AK26"/>
      <c r="AL26"/>
      <c r="AM26"/>
      <c r="AN26"/>
      <c r="AO26"/>
      <c r="AP26"/>
      <c r="AQ26"/>
      <c r="AR26"/>
      <c r="AS26"/>
      <c r="AT26"/>
      <c r="AU26"/>
      <c r="AV26"/>
      <c r="AW26"/>
      <c r="AX26"/>
      <c r="AY26"/>
      <c r="AZ26"/>
      <c r="BA26"/>
      <c r="BB26"/>
      <c r="BC26"/>
      <c r="BD26"/>
    </row>
    <row r="27" spans="1:56" ht="12.75" customHeight="1" x14ac:dyDescent="0.25">
      <c r="A27" s="41">
        <f t="shared" si="0"/>
        <v>21</v>
      </c>
      <c r="B27" s="85">
        <v>59.319660022170979</v>
      </c>
      <c r="C27" s="85">
        <v>0</v>
      </c>
      <c r="D27" s="98">
        <v>0</v>
      </c>
      <c r="E27" s="98">
        <v>0</v>
      </c>
      <c r="F27" s="98">
        <v>0</v>
      </c>
      <c r="G27" s="98">
        <v>0</v>
      </c>
      <c r="H27" s="98">
        <v>0</v>
      </c>
      <c r="I27" s="98">
        <v>0</v>
      </c>
      <c r="J27" s="98"/>
      <c r="K27" s="98">
        <v>0</v>
      </c>
      <c r="L27" s="98">
        <v>0</v>
      </c>
      <c r="M27" s="98">
        <v>0</v>
      </c>
      <c r="N27" s="98"/>
      <c r="O27" s="98">
        <v>0</v>
      </c>
      <c r="P27" s="98">
        <v>0</v>
      </c>
      <c r="Q27" s="98">
        <v>0</v>
      </c>
      <c r="R27" s="98">
        <v>40.680339977829121</v>
      </c>
      <c r="S27" s="98">
        <v>100</v>
      </c>
      <c r="T27" s="194">
        <v>437.05173442388974</v>
      </c>
      <c r="V27"/>
      <c r="W27"/>
      <c r="X27"/>
      <c r="Y27"/>
      <c r="Z27"/>
      <c r="AA27"/>
      <c r="AB27"/>
      <c r="AC27"/>
      <c r="AD27"/>
      <c r="AE27"/>
      <c r="AF27"/>
      <c r="AG27"/>
      <c r="AH27"/>
      <c r="AI27"/>
      <c r="AJ27"/>
      <c r="AK27"/>
      <c r="AL27"/>
      <c r="AM27"/>
      <c r="AN27"/>
      <c r="AO27"/>
      <c r="AP27"/>
      <c r="AQ27"/>
      <c r="AR27"/>
      <c r="AS27"/>
      <c r="AT27"/>
      <c r="AU27"/>
      <c r="AV27"/>
      <c r="AW27"/>
      <c r="AX27"/>
      <c r="AY27"/>
      <c r="AZ27"/>
      <c r="BA27"/>
      <c r="BB27"/>
      <c r="BC27"/>
      <c r="BD27"/>
    </row>
    <row r="28" spans="1:56" ht="12.75" customHeight="1" x14ac:dyDescent="0.25">
      <c r="A28" s="41">
        <v>22</v>
      </c>
      <c r="B28" s="85">
        <v>77.662891473404315</v>
      </c>
      <c r="C28" s="85">
        <v>0</v>
      </c>
      <c r="D28" s="98">
        <v>0</v>
      </c>
      <c r="E28" s="98">
        <v>0</v>
      </c>
      <c r="F28" s="98">
        <v>0</v>
      </c>
      <c r="G28" s="98">
        <v>0</v>
      </c>
      <c r="H28" s="98">
        <v>0</v>
      </c>
      <c r="I28" s="98">
        <v>0</v>
      </c>
      <c r="J28" s="98"/>
      <c r="K28" s="98">
        <v>0</v>
      </c>
      <c r="L28" s="98">
        <v>0</v>
      </c>
      <c r="M28" s="98">
        <v>0</v>
      </c>
      <c r="N28" s="98"/>
      <c r="O28" s="98">
        <v>0</v>
      </c>
      <c r="P28" s="98">
        <v>0</v>
      </c>
      <c r="Q28" s="98">
        <v>0</v>
      </c>
      <c r="R28" s="98">
        <v>22.33710852659555</v>
      </c>
      <c r="S28" s="98">
        <v>100</v>
      </c>
      <c r="T28" s="194">
        <v>474.39404693073453</v>
      </c>
      <c r="V28"/>
      <c r="W28"/>
      <c r="X28"/>
      <c r="Y28"/>
      <c r="Z28"/>
      <c r="AA28"/>
      <c r="AB28"/>
      <c r="AC28"/>
      <c r="AD28"/>
      <c r="AE28"/>
      <c r="AF28"/>
      <c r="AG28"/>
      <c r="AH28"/>
      <c r="AI28"/>
      <c r="AJ28"/>
      <c r="AK28"/>
      <c r="AL28"/>
      <c r="AM28"/>
      <c r="AN28"/>
      <c r="AO28"/>
      <c r="AP28"/>
      <c r="AQ28"/>
      <c r="AR28"/>
      <c r="AS28"/>
      <c r="AT28"/>
      <c r="AU28"/>
      <c r="AV28"/>
      <c r="AW28"/>
      <c r="AX28"/>
      <c r="AY28"/>
      <c r="AZ28"/>
      <c r="BA28"/>
      <c r="BB28"/>
      <c r="BC28"/>
      <c r="BD28"/>
    </row>
    <row r="29" spans="1:56" ht="12.75" customHeight="1" x14ac:dyDescent="0.25">
      <c r="A29" s="41">
        <v>23</v>
      </c>
      <c r="B29" s="85">
        <v>84.041640772047856</v>
      </c>
      <c r="C29" s="85">
        <v>0</v>
      </c>
      <c r="D29" s="98">
        <v>0</v>
      </c>
      <c r="E29" s="98">
        <v>0</v>
      </c>
      <c r="F29" s="98">
        <v>0</v>
      </c>
      <c r="G29" s="98">
        <v>0</v>
      </c>
      <c r="H29" s="98">
        <v>0</v>
      </c>
      <c r="I29" s="98">
        <v>0</v>
      </c>
      <c r="J29" s="98"/>
      <c r="K29" s="98">
        <v>0</v>
      </c>
      <c r="L29" s="98">
        <v>0</v>
      </c>
      <c r="M29" s="98">
        <v>0</v>
      </c>
      <c r="N29" s="98"/>
      <c r="O29" s="98">
        <v>0</v>
      </c>
      <c r="P29" s="98">
        <v>0</v>
      </c>
      <c r="Q29" s="98">
        <v>0</v>
      </c>
      <c r="R29" s="98">
        <v>15.958359227952077</v>
      </c>
      <c r="S29" s="98">
        <v>100</v>
      </c>
      <c r="T29" s="194">
        <v>449.43055041750381</v>
      </c>
      <c r="V29"/>
      <c r="W29"/>
      <c r="X29"/>
      <c r="Y29"/>
      <c r="Z29"/>
      <c r="AA29"/>
      <c r="AB29"/>
      <c r="AC29"/>
      <c r="AD29"/>
      <c r="AE29"/>
      <c r="AF29"/>
      <c r="AG29"/>
      <c r="AH29"/>
      <c r="AI29"/>
      <c r="AJ29"/>
      <c r="AK29"/>
      <c r="AL29"/>
      <c r="AM29"/>
      <c r="AN29"/>
      <c r="AO29"/>
      <c r="AP29"/>
      <c r="AQ29"/>
      <c r="AR29"/>
      <c r="AS29"/>
      <c r="AT29"/>
      <c r="AU29"/>
      <c r="AV29"/>
      <c r="AW29"/>
      <c r="AX29"/>
      <c r="AY29"/>
      <c r="AZ29"/>
      <c r="BA29"/>
      <c r="BB29"/>
      <c r="BC29"/>
      <c r="BD29"/>
    </row>
    <row r="30" spans="1:56" ht="12.75" customHeight="1" x14ac:dyDescent="0.25">
      <c r="A30" s="115" t="s">
        <v>115</v>
      </c>
      <c r="B30" s="241">
        <v>89.065877134062575</v>
      </c>
      <c r="C30" s="241">
        <v>0</v>
      </c>
      <c r="D30" s="78">
        <v>0</v>
      </c>
      <c r="E30" s="78">
        <v>0</v>
      </c>
      <c r="F30" s="78">
        <v>0</v>
      </c>
      <c r="G30" s="78">
        <v>0</v>
      </c>
      <c r="H30" s="78">
        <v>0</v>
      </c>
      <c r="I30" s="78">
        <v>0</v>
      </c>
      <c r="J30" s="78"/>
      <c r="K30" s="78">
        <v>0</v>
      </c>
      <c r="L30" s="78">
        <v>0</v>
      </c>
      <c r="M30" s="78">
        <v>0</v>
      </c>
      <c r="N30" s="78"/>
      <c r="O30" s="78">
        <v>0</v>
      </c>
      <c r="P30" s="78">
        <v>0</v>
      </c>
      <c r="Q30" s="78">
        <v>0</v>
      </c>
      <c r="R30" s="78">
        <v>10.934122865937326</v>
      </c>
      <c r="S30" s="78">
        <v>100</v>
      </c>
      <c r="T30" s="195">
        <v>434.48476402895835</v>
      </c>
      <c r="V30"/>
      <c r="W30"/>
      <c r="X30"/>
      <c r="Y30"/>
      <c r="Z30"/>
      <c r="AA30"/>
      <c r="AB30"/>
      <c r="AC30"/>
      <c r="AD30"/>
      <c r="AE30"/>
      <c r="AF30"/>
      <c r="AG30"/>
      <c r="AH30"/>
      <c r="AI30"/>
      <c r="AJ30"/>
      <c r="AK30"/>
      <c r="AL30"/>
      <c r="AM30"/>
      <c r="AN30"/>
      <c r="AO30"/>
      <c r="AP30"/>
      <c r="AQ30"/>
      <c r="AR30"/>
      <c r="AS30"/>
      <c r="AT30"/>
      <c r="AU30"/>
      <c r="AV30"/>
      <c r="AW30"/>
      <c r="AX30"/>
      <c r="AY30"/>
      <c r="AZ30"/>
      <c r="BA30"/>
      <c r="BB30"/>
      <c r="BC30"/>
      <c r="BD30"/>
    </row>
    <row r="31" spans="1:56" ht="12.75" customHeight="1" x14ac:dyDescent="0.25">
      <c r="A31" s="280" t="s">
        <v>116</v>
      </c>
      <c r="B31" s="281"/>
      <c r="C31" s="281"/>
      <c r="D31" s="281"/>
      <c r="E31" s="281"/>
      <c r="F31" s="281"/>
      <c r="G31" s="281"/>
      <c r="H31" s="281"/>
      <c r="I31" s="281"/>
      <c r="J31" s="281"/>
      <c r="K31" s="281"/>
      <c r="L31" s="281"/>
      <c r="M31" s="281"/>
      <c r="N31" s="281"/>
      <c r="O31" s="281"/>
      <c r="P31" s="281"/>
      <c r="Q31" s="281"/>
      <c r="R31" s="281"/>
      <c r="S31" s="281"/>
      <c r="T31" s="282"/>
      <c r="V31"/>
      <c r="W31"/>
      <c r="X31"/>
      <c r="Y31"/>
      <c r="Z31"/>
      <c r="AA31"/>
      <c r="AB31"/>
      <c r="AC31"/>
      <c r="AD31"/>
      <c r="AE31"/>
      <c r="AF31"/>
      <c r="AG31"/>
      <c r="AH31"/>
      <c r="AI31"/>
      <c r="AJ31"/>
      <c r="AK31"/>
      <c r="AL31"/>
      <c r="AM31"/>
      <c r="AN31"/>
      <c r="AO31"/>
      <c r="AP31"/>
      <c r="AQ31"/>
      <c r="AR31"/>
      <c r="AS31"/>
      <c r="AT31"/>
      <c r="AU31"/>
      <c r="AV31"/>
      <c r="AW31"/>
      <c r="AX31"/>
      <c r="AY31"/>
      <c r="AZ31"/>
      <c r="BA31"/>
      <c r="BB31"/>
      <c r="BC31"/>
      <c r="BD31"/>
    </row>
    <row r="32" spans="1:56" x14ac:dyDescent="0.2">
      <c r="A32" s="2"/>
      <c r="B32" s="2"/>
      <c r="C32" s="2"/>
    </row>
  </sheetData>
  <mergeCells count="16">
    <mergeCell ref="A31:T31"/>
    <mergeCell ref="A1:T1"/>
    <mergeCell ref="C4:C6"/>
    <mergeCell ref="C3:R3"/>
    <mergeCell ref="T3:T6"/>
    <mergeCell ref="A2:T2"/>
    <mergeCell ref="B3:B6"/>
    <mergeCell ref="O4:Q4"/>
    <mergeCell ref="D4:I4"/>
    <mergeCell ref="K4:M4"/>
    <mergeCell ref="D5:I5"/>
    <mergeCell ref="K5:M5"/>
    <mergeCell ref="O5:Q5"/>
    <mergeCell ref="R4:R6"/>
    <mergeCell ref="S3:S6"/>
    <mergeCell ref="A3:A6"/>
  </mergeCells>
  <phoneticPr fontId="5" type="noConversion"/>
  <pageMargins left="0.25" right="0.25"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AE22"/>
  <sheetViews>
    <sheetView showGridLines="0" workbookViewId="0">
      <selection sqref="A1:M1"/>
    </sheetView>
  </sheetViews>
  <sheetFormatPr defaultRowHeight="13.2" x14ac:dyDescent="0.25"/>
  <cols>
    <col min="1" max="1" width="9.33203125" style="3" customWidth="1"/>
    <col min="2" max="2" width="8" customWidth="1"/>
    <col min="3" max="3" width="8.44140625" customWidth="1"/>
    <col min="4" max="4" width="7.33203125" customWidth="1"/>
    <col min="5" max="5" width="0.6640625" customWidth="1"/>
    <col min="6" max="6" width="8.109375" customWidth="1"/>
    <col min="7" max="7" width="8.5546875" customWidth="1"/>
    <col min="8" max="8" width="8" customWidth="1"/>
    <col min="9" max="9" width="0.6640625" customWidth="1"/>
    <col min="10" max="10" width="8.109375" customWidth="1"/>
    <col min="11" max="11" width="8.5546875" customWidth="1"/>
    <col min="12" max="12" width="7.33203125" customWidth="1"/>
    <col min="13" max="13" width="9.6640625" customWidth="1"/>
  </cols>
  <sheetData>
    <row r="1" spans="1:31" ht="19.5" customHeight="1" x14ac:dyDescent="0.25">
      <c r="A1" s="277" t="s">
        <v>113</v>
      </c>
      <c r="B1" s="278"/>
      <c r="C1" s="278"/>
      <c r="D1" s="278"/>
      <c r="E1" s="278"/>
      <c r="F1" s="278"/>
      <c r="G1" s="278"/>
      <c r="H1" s="278"/>
      <c r="I1" s="278"/>
      <c r="J1" s="278"/>
      <c r="K1" s="278"/>
      <c r="L1" s="278"/>
      <c r="M1" s="279"/>
    </row>
    <row r="2" spans="1:31" s="20" customFormat="1" ht="25.5" customHeight="1" x14ac:dyDescent="0.25">
      <c r="A2" s="290" t="s">
        <v>212</v>
      </c>
      <c r="B2" s="406"/>
      <c r="C2" s="406"/>
      <c r="D2" s="406"/>
      <c r="E2" s="406"/>
      <c r="F2" s="406"/>
      <c r="G2" s="406"/>
      <c r="H2" s="406"/>
      <c r="I2" s="406"/>
      <c r="J2" s="406"/>
      <c r="K2" s="406"/>
      <c r="L2" s="406"/>
      <c r="M2" s="407"/>
      <c r="P2"/>
      <c r="Q2"/>
      <c r="R2"/>
      <c r="S2"/>
      <c r="T2"/>
      <c r="U2"/>
      <c r="V2"/>
      <c r="W2"/>
      <c r="X2"/>
      <c r="Y2"/>
      <c r="Z2"/>
      <c r="AA2"/>
      <c r="AB2"/>
      <c r="AC2"/>
      <c r="AD2"/>
      <c r="AE2"/>
    </row>
    <row r="3" spans="1:31" s="4" customFormat="1" ht="13.5" customHeight="1" x14ac:dyDescent="0.25">
      <c r="A3" s="408"/>
      <c r="B3" s="294" t="s">
        <v>18</v>
      </c>
      <c r="C3" s="294"/>
      <c r="D3" s="294"/>
      <c r="E3" s="209"/>
      <c r="F3" s="294" t="s">
        <v>19</v>
      </c>
      <c r="G3" s="294"/>
      <c r="H3" s="294"/>
      <c r="I3" s="213"/>
      <c r="J3" s="294" t="s">
        <v>60</v>
      </c>
      <c r="K3" s="294"/>
      <c r="L3" s="294"/>
      <c r="M3" s="295" t="s">
        <v>14</v>
      </c>
      <c r="N3" s="5"/>
      <c r="O3" s="5"/>
      <c r="P3"/>
      <c r="Q3"/>
      <c r="R3"/>
      <c r="S3"/>
      <c r="T3"/>
      <c r="U3"/>
      <c r="V3"/>
      <c r="W3"/>
      <c r="X3"/>
      <c r="Y3"/>
      <c r="Z3"/>
      <c r="AA3"/>
      <c r="AB3"/>
      <c r="AC3"/>
      <c r="AD3"/>
      <c r="AE3"/>
    </row>
    <row r="4" spans="1:31" s="1" customFormat="1" ht="25.5" customHeight="1" x14ac:dyDescent="0.25">
      <c r="A4" s="409"/>
      <c r="B4" s="208" t="s">
        <v>87</v>
      </c>
      <c r="C4" s="208" t="s">
        <v>171</v>
      </c>
      <c r="D4" s="208" t="s">
        <v>57</v>
      </c>
      <c r="E4" s="208"/>
      <c r="F4" s="208" t="s">
        <v>87</v>
      </c>
      <c r="G4" s="208" t="s">
        <v>171</v>
      </c>
      <c r="H4" s="208" t="s">
        <v>17</v>
      </c>
      <c r="I4" s="208"/>
      <c r="J4" s="208" t="s">
        <v>87</v>
      </c>
      <c r="K4" s="208" t="s">
        <v>171</v>
      </c>
      <c r="L4" s="208" t="s">
        <v>17</v>
      </c>
      <c r="M4" s="393"/>
      <c r="N4" s="114"/>
      <c r="O4" s="9"/>
      <c r="P4"/>
      <c r="Q4"/>
      <c r="R4"/>
      <c r="S4"/>
      <c r="T4"/>
      <c r="U4"/>
      <c r="V4"/>
      <c r="W4"/>
      <c r="X4"/>
      <c r="Y4"/>
      <c r="Z4"/>
      <c r="AA4"/>
      <c r="AB4"/>
      <c r="AC4"/>
      <c r="AD4"/>
      <c r="AE4"/>
    </row>
    <row r="5" spans="1:31" s="1" customFormat="1" ht="12.75" customHeight="1" x14ac:dyDescent="0.25">
      <c r="A5" s="109"/>
      <c r="B5" s="111"/>
      <c r="C5" s="111"/>
      <c r="D5" s="111"/>
      <c r="E5" s="111"/>
      <c r="F5" s="111"/>
      <c r="G5" s="111"/>
      <c r="H5" s="111"/>
      <c r="I5" s="111"/>
      <c r="J5" s="111"/>
      <c r="K5" s="111"/>
      <c r="L5" s="111"/>
      <c r="M5" s="242"/>
      <c r="N5" s="9"/>
      <c r="O5" s="9"/>
      <c r="P5"/>
      <c r="Q5"/>
      <c r="R5"/>
      <c r="S5"/>
      <c r="T5"/>
      <c r="U5"/>
      <c r="V5"/>
      <c r="W5"/>
      <c r="X5"/>
      <c r="Y5"/>
      <c r="Z5"/>
      <c r="AA5"/>
      <c r="AB5"/>
      <c r="AC5"/>
      <c r="AD5"/>
      <c r="AE5"/>
    </row>
    <row r="6" spans="1:31" s="37" customFormat="1" x14ac:dyDescent="0.25">
      <c r="A6" s="50" t="s">
        <v>2</v>
      </c>
      <c r="B6" s="186">
        <v>5565.8792231707821</v>
      </c>
      <c r="C6" s="186">
        <v>4984.3984741757122</v>
      </c>
      <c r="D6" s="249">
        <v>1.1166601651147501</v>
      </c>
      <c r="E6" s="186"/>
      <c r="F6" s="186">
        <v>5363.5415946487983</v>
      </c>
      <c r="G6" s="186">
        <v>4870.6944360725347</v>
      </c>
      <c r="H6" s="249">
        <v>1.1011862199620284</v>
      </c>
      <c r="I6" s="186"/>
      <c r="J6" s="186">
        <v>202.33762852198254</v>
      </c>
      <c r="K6" s="186">
        <v>113.70403810318069</v>
      </c>
      <c r="L6" s="249">
        <v>1.7795113691421525</v>
      </c>
      <c r="M6" s="181">
        <v>6812.0000000000855</v>
      </c>
      <c r="P6"/>
      <c r="Q6"/>
      <c r="R6"/>
      <c r="S6"/>
      <c r="T6"/>
      <c r="U6"/>
      <c r="V6"/>
      <c r="W6"/>
      <c r="X6"/>
      <c r="Y6"/>
      <c r="Z6"/>
      <c r="AA6"/>
      <c r="AB6"/>
      <c r="AC6"/>
      <c r="AD6"/>
      <c r="AE6"/>
    </row>
    <row r="7" spans="1:31" x14ac:dyDescent="0.25">
      <c r="A7" s="51"/>
      <c r="B7" s="237"/>
      <c r="C7" s="237"/>
      <c r="D7" s="250"/>
      <c r="E7" s="237"/>
      <c r="F7" s="237"/>
      <c r="G7" s="237"/>
      <c r="H7" s="250"/>
      <c r="I7" s="237"/>
      <c r="J7" s="237"/>
      <c r="K7" s="237"/>
      <c r="L7" s="250"/>
      <c r="M7" s="236"/>
    </row>
    <row r="8" spans="1:31" x14ac:dyDescent="0.25">
      <c r="A8" s="50" t="s">
        <v>3</v>
      </c>
      <c r="B8" s="237"/>
      <c r="C8" s="237"/>
      <c r="D8" s="250"/>
      <c r="E8" s="237"/>
      <c r="F8" s="237"/>
      <c r="G8" s="237"/>
      <c r="H8" s="250"/>
      <c r="I8" s="237"/>
      <c r="J8" s="237"/>
      <c r="K8" s="237"/>
      <c r="L8" s="250"/>
      <c r="M8" s="236"/>
    </row>
    <row r="9" spans="1:31" x14ac:dyDescent="0.25">
      <c r="A9" s="118" t="s">
        <v>7</v>
      </c>
      <c r="B9" s="196">
        <v>15.383770186486396</v>
      </c>
      <c r="C9" s="196">
        <v>21.918220263702562</v>
      </c>
      <c r="D9" s="251">
        <v>0.70187131990650387</v>
      </c>
      <c r="E9" s="177"/>
      <c r="F9" s="196">
        <v>12.459303841895812</v>
      </c>
      <c r="G9" s="196">
        <v>21.918220263702562</v>
      </c>
      <c r="H9" s="251">
        <v>0.56844505128588885</v>
      </c>
      <c r="I9" s="177"/>
      <c r="J9" s="196">
        <v>2.9244663445905852</v>
      </c>
      <c r="K9" s="196">
        <v>0</v>
      </c>
      <c r="L9" s="251" t="s">
        <v>213</v>
      </c>
      <c r="M9" s="184">
        <v>532.67485597965879</v>
      </c>
    </row>
    <row r="10" spans="1:31" x14ac:dyDescent="0.25">
      <c r="A10" s="118" t="s">
        <v>8</v>
      </c>
      <c r="B10" s="196">
        <v>241.16944352501824</v>
      </c>
      <c r="C10" s="196">
        <v>243.23256463443968</v>
      </c>
      <c r="D10" s="251">
        <v>0.9915179075115943</v>
      </c>
      <c r="E10" s="177"/>
      <c r="F10" s="196">
        <v>239.1246433750311</v>
      </c>
      <c r="G10" s="196">
        <v>240.31846260177062</v>
      </c>
      <c r="H10" s="251">
        <v>0.99503234494006487</v>
      </c>
      <c r="I10" s="177"/>
      <c r="J10" s="196">
        <v>2.0448001499871489</v>
      </c>
      <c r="K10" s="196">
        <v>2.9141020326690441</v>
      </c>
      <c r="L10" s="251">
        <v>0.70169133649527837</v>
      </c>
      <c r="M10" s="184">
        <v>782.8684687973265</v>
      </c>
    </row>
    <row r="11" spans="1:31" x14ac:dyDescent="0.25">
      <c r="A11" s="41" t="s">
        <v>9</v>
      </c>
      <c r="B11" s="196">
        <v>834.24582435814364</v>
      </c>
      <c r="C11" s="196">
        <v>854.56100045308619</v>
      </c>
      <c r="D11" s="251">
        <v>0.97622735406346473</v>
      </c>
      <c r="E11" s="177"/>
      <c r="F11" s="196">
        <v>821.12133990624454</v>
      </c>
      <c r="G11" s="196">
        <v>841.35372063259342</v>
      </c>
      <c r="H11" s="251">
        <v>0.97595258661109074</v>
      </c>
      <c r="I11" s="177"/>
      <c r="J11" s="196">
        <v>13.124484451898981</v>
      </c>
      <c r="K11" s="196">
        <v>13.207279820492829</v>
      </c>
      <c r="L11" s="251">
        <v>0.99373108090998574</v>
      </c>
      <c r="M11" s="184">
        <v>1177.4353195057238</v>
      </c>
    </row>
    <row r="12" spans="1:31" x14ac:dyDescent="0.25">
      <c r="A12" s="41" t="s">
        <v>10</v>
      </c>
      <c r="B12" s="196">
        <v>1208.4487775604164</v>
      </c>
      <c r="C12" s="196">
        <v>969.95965634339257</v>
      </c>
      <c r="D12" s="251">
        <v>1.2458752997171998</v>
      </c>
      <c r="E12" s="177"/>
      <c r="F12" s="196">
        <v>1189.3539977218297</v>
      </c>
      <c r="G12" s="196">
        <v>956.20681940304223</v>
      </c>
      <c r="H12" s="251">
        <v>1.2438250528942481</v>
      </c>
      <c r="I12" s="177"/>
      <c r="J12" s="196">
        <v>19.094779838586803</v>
      </c>
      <c r="K12" s="196">
        <v>13.752836940350408</v>
      </c>
      <c r="L12" s="251">
        <v>1.3884247971095547</v>
      </c>
      <c r="M12" s="184">
        <v>1207.012654364398</v>
      </c>
    </row>
    <row r="13" spans="1:31" x14ac:dyDescent="0.25">
      <c r="A13" s="41" t="s">
        <v>11</v>
      </c>
      <c r="B13" s="196">
        <v>1156.4405589520361</v>
      </c>
      <c r="C13" s="196">
        <v>1073.8251784329177</v>
      </c>
      <c r="D13" s="251">
        <v>1.0769355963879361</v>
      </c>
      <c r="E13" s="177"/>
      <c r="F13" s="196">
        <v>1116.71634887051</v>
      </c>
      <c r="G13" s="196">
        <v>1050.8751046323841</v>
      </c>
      <c r="H13" s="251">
        <v>1.0626537292090086</v>
      </c>
      <c r="I13" s="177"/>
      <c r="J13" s="196">
        <v>39.724210081525719</v>
      </c>
      <c r="K13" s="196">
        <v>22.950073800533353</v>
      </c>
      <c r="L13" s="251">
        <v>1.7308968340050628</v>
      </c>
      <c r="M13" s="184">
        <v>1152.7850854123576</v>
      </c>
    </row>
    <row r="14" spans="1:31" x14ac:dyDescent="0.25">
      <c r="A14" s="41" t="s">
        <v>12</v>
      </c>
      <c r="B14" s="196">
        <v>1105.4560174781495</v>
      </c>
      <c r="C14" s="196">
        <v>950.43832829730127</v>
      </c>
      <c r="D14" s="251">
        <v>1.163101260298036</v>
      </c>
      <c r="E14" s="177"/>
      <c r="F14" s="196">
        <v>1054.1023657482897</v>
      </c>
      <c r="G14" s="196">
        <v>919.81458469203699</v>
      </c>
      <c r="H14" s="251">
        <v>1.1459944028841569</v>
      </c>
      <c r="I14" s="177"/>
      <c r="J14" s="196">
        <v>51.353651729860381</v>
      </c>
      <c r="K14" s="196">
        <v>30.623743605264206</v>
      </c>
      <c r="L14" s="251">
        <v>1.6769227300163496</v>
      </c>
      <c r="M14" s="184">
        <v>1009.6732970186549</v>
      </c>
    </row>
    <row r="15" spans="1:31" x14ac:dyDescent="0.25">
      <c r="A15" s="41" t="s">
        <v>13</v>
      </c>
      <c r="B15" s="196">
        <v>1004.7348311105329</v>
      </c>
      <c r="C15" s="196">
        <v>870.46352575087121</v>
      </c>
      <c r="D15" s="251">
        <v>1.1542526497521397</v>
      </c>
      <c r="E15" s="177"/>
      <c r="F15" s="196">
        <v>930.66359518499996</v>
      </c>
      <c r="G15" s="196">
        <v>840.20752384699972</v>
      </c>
      <c r="H15" s="251">
        <v>1.1076592017693858</v>
      </c>
      <c r="I15" s="177"/>
      <c r="J15" s="196">
        <v>74.071235925532974</v>
      </c>
      <c r="K15" s="196">
        <v>30.256001903870903</v>
      </c>
      <c r="L15" s="251">
        <v>2.4481501607803779</v>
      </c>
      <c r="M15" s="184">
        <v>949.55031892188515</v>
      </c>
    </row>
    <row r="16" spans="1:31" x14ac:dyDescent="0.25">
      <c r="A16" s="280" t="s">
        <v>216</v>
      </c>
      <c r="B16" s="281"/>
      <c r="C16" s="281"/>
      <c r="D16" s="281"/>
      <c r="E16" s="281"/>
      <c r="F16" s="281"/>
      <c r="G16" s="281"/>
      <c r="H16" s="281"/>
      <c r="I16" s="281"/>
      <c r="J16" s="281"/>
      <c r="K16" s="281"/>
      <c r="L16" s="281"/>
      <c r="M16" s="282"/>
    </row>
    <row r="17" spans="1:31" s="20" customFormat="1" x14ac:dyDescent="0.25">
      <c r="A17" s="25"/>
      <c r="P17"/>
      <c r="Q17"/>
      <c r="R17"/>
      <c r="S17"/>
      <c r="T17"/>
      <c r="U17"/>
      <c r="V17"/>
      <c r="W17"/>
      <c r="X17"/>
      <c r="Y17"/>
      <c r="Z17"/>
      <c r="AA17"/>
      <c r="AB17"/>
      <c r="AC17"/>
      <c r="AD17"/>
      <c r="AE17"/>
    </row>
    <row r="18" spans="1:31" s="20" customFormat="1" x14ac:dyDescent="0.25">
      <c r="A18" s="25"/>
    </row>
    <row r="19" spans="1:31" s="20" customFormat="1" x14ac:dyDescent="0.25">
      <c r="A19" s="25"/>
    </row>
    <row r="20" spans="1:31" s="20" customFormat="1" x14ac:dyDescent="0.25">
      <c r="A20" s="25"/>
    </row>
    <row r="21" spans="1:31" s="20" customFormat="1" x14ac:dyDescent="0.25">
      <c r="A21" s="25"/>
    </row>
    <row r="22" spans="1:31" s="20" customFormat="1" x14ac:dyDescent="0.25">
      <c r="A22" s="25"/>
    </row>
  </sheetData>
  <mergeCells count="8">
    <mergeCell ref="A16:M16"/>
    <mergeCell ref="A1:M1"/>
    <mergeCell ref="A2:M2"/>
    <mergeCell ref="B3:D3"/>
    <mergeCell ref="F3:H3"/>
    <mergeCell ref="J3:L3"/>
    <mergeCell ref="M3:M4"/>
    <mergeCell ref="A3:A4"/>
  </mergeCells>
  <phoneticPr fontId="5" type="noConversion"/>
  <conditionalFormatting sqref="J9:K15">
    <cfRule type="cellIs" dxfId="5" priority="1" operator="equal">
      <formula>"na"</formula>
    </cfRule>
  </conditionalFormatting>
  <conditionalFormatting sqref="B6:L6">
    <cfRule type="cellIs" dxfId="4" priority="6" operator="equal">
      <formula>"na"</formula>
    </cfRule>
  </conditionalFormatting>
  <conditionalFormatting sqref="M6">
    <cfRule type="cellIs" dxfId="3" priority="5" operator="equal">
      <formula>"na"</formula>
    </cfRule>
  </conditionalFormatting>
  <conditionalFormatting sqref="M9:M15">
    <cfRule type="cellIs" dxfId="2" priority="4" operator="equal">
      <formula>"na"</formula>
    </cfRule>
  </conditionalFormatting>
  <conditionalFormatting sqref="F9:G15">
    <cfRule type="cellIs" dxfId="1" priority="3" operator="equal">
      <formula>"na"</formula>
    </cfRule>
  </conditionalFormatting>
  <conditionalFormatting sqref="B9:C15">
    <cfRule type="cellIs" dxfId="0" priority="2" operator="equal">
      <formula>"na"</formula>
    </cfRule>
  </conditionalFormatting>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22"/>
  <sheetViews>
    <sheetView showGridLines="0" workbookViewId="0">
      <selection sqref="A1:F1"/>
    </sheetView>
  </sheetViews>
  <sheetFormatPr defaultRowHeight="13.2" x14ac:dyDescent="0.25"/>
  <cols>
    <col min="1" max="1" width="19.109375" style="3" customWidth="1"/>
    <col min="2" max="2" width="17.5546875" style="3" customWidth="1"/>
    <col min="3" max="3" width="0.6640625" style="1" customWidth="1"/>
    <col min="4" max="5" width="11.33203125" style="1" customWidth="1"/>
    <col min="6" max="6" width="12.6640625" customWidth="1"/>
    <col min="10" max="10" width="33.88671875" customWidth="1"/>
  </cols>
  <sheetData>
    <row r="1" spans="1:8" ht="19.5" customHeight="1" x14ac:dyDescent="0.25">
      <c r="A1" s="277" t="s">
        <v>110</v>
      </c>
      <c r="B1" s="278"/>
      <c r="C1" s="278"/>
      <c r="D1" s="278"/>
      <c r="E1" s="278"/>
      <c r="F1" s="279"/>
    </row>
    <row r="2" spans="1:8" s="20" customFormat="1" ht="27" customHeight="1" x14ac:dyDescent="0.25">
      <c r="A2" s="290" t="s">
        <v>196</v>
      </c>
      <c r="B2" s="291"/>
      <c r="C2" s="292"/>
      <c r="D2" s="292"/>
      <c r="E2" s="292"/>
      <c r="F2" s="293"/>
      <c r="H2" s="63"/>
    </row>
    <row r="3" spans="1:8" ht="36.75" customHeight="1" x14ac:dyDescent="0.25">
      <c r="A3" s="297"/>
      <c r="B3" s="38" t="s">
        <v>54</v>
      </c>
      <c r="C3" s="29"/>
      <c r="D3" s="294" t="s">
        <v>38</v>
      </c>
      <c r="E3" s="294"/>
      <c r="F3" s="295" t="s">
        <v>25</v>
      </c>
    </row>
    <row r="4" spans="1:8" ht="13.5" customHeight="1" x14ac:dyDescent="0.25">
      <c r="A4" s="298"/>
      <c r="B4" s="39" t="s">
        <v>1</v>
      </c>
      <c r="C4" s="39"/>
      <c r="D4" s="39" t="s">
        <v>1</v>
      </c>
      <c r="E4" s="39" t="s">
        <v>6</v>
      </c>
      <c r="F4" s="296"/>
    </row>
    <row r="5" spans="1:8" ht="13.5" customHeight="1" x14ac:dyDescent="0.25">
      <c r="A5" s="56"/>
      <c r="B5" s="67"/>
      <c r="C5" s="67"/>
      <c r="D5" s="67"/>
      <c r="E5" s="67"/>
      <c r="F5" s="68"/>
    </row>
    <row r="6" spans="1:8" ht="13.5" customHeight="1" x14ac:dyDescent="0.25">
      <c r="A6" s="50" t="s">
        <v>3</v>
      </c>
      <c r="B6" s="69"/>
      <c r="C6" s="67"/>
      <c r="D6" s="67"/>
      <c r="E6" s="67"/>
      <c r="F6" s="70"/>
    </row>
    <row r="7" spans="1:8" x14ac:dyDescent="0.25">
      <c r="A7" s="59" t="s">
        <v>15</v>
      </c>
      <c r="B7" s="263">
        <v>1125.9883551062508</v>
      </c>
      <c r="C7" s="263"/>
      <c r="D7" s="263" t="s">
        <v>16</v>
      </c>
      <c r="E7" s="67" t="s">
        <v>16</v>
      </c>
      <c r="F7" s="72" t="s">
        <v>16</v>
      </c>
    </row>
    <row r="8" spans="1:8" x14ac:dyDescent="0.25">
      <c r="A8" s="59" t="s">
        <v>7</v>
      </c>
      <c r="B8" s="263">
        <v>904.86999619202561</v>
      </c>
      <c r="C8" s="263"/>
      <c r="D8" s="263">
        <v>547.66643115810746</v>
      </c>
      <c r="E8" s="175">
        <v>7.8350572805692957</v>
      </c>
      <c r="F8" s="178">
        <v>60.524322108463991</v>
      </c>
    </row>
    <row r="9" spans="1:8" x14ac:dyDescent="0.25">
      <c r="A9" s="59" t="s">
        <v>8</v>
      </c>
      <c r="B9" s="263">
        <v>1076.1201803924755</v>
      </c>
      <c r="C9" s="263"/>
      <c r="D9" s="263">
        <v>799.94244532704261</v>
      </c>
      <c r="E9" s="175">
        <v>11.44418303499533</v>
      </c>
      <c r="F9" s="178">
        <v>74.335790732527002</v>
      </c>
    </row>
    <row r="10" spans="1:8" x14ac:dyDescent="0.25">
      <c r="A10" s="60" t="s">
        <v>9</v>
      </c>
      <c r="B10" s="263">
        <v>1523.6677854688166</v>
      </c>
      <c r="C10" s="263"/>
      <c r="D10" s="263">
        <v>1209.289323700646</v>
      </c>
      <c r="E10" s="175">
        <v>17.300405102317004</v>
      </c>
      <c r="F10" s="178">
        <v>79.366994251214692</v>
      </c>
    </row>
    <row r="11" spans="1:8" x14ac:dyDescent="0.25">
      <c r="A11" s="60" t="s">
        <v>10</v>
      </c>
      <c r="B11" s="263">
        <v>1534.0117294266504</v>
      </c>
      <c r="C11" s="263"/>
      <c r="D11" s="263">
        <v>1236.7646809027167</v>
      </c>
      <c r="E11" s="175">
        <v>17.693474652019198</v>
      </c>
      <c r="F11" s="178">
        <v>80.622895977788119</v>
      </c>
    </row>
    <row r="12" spans="1:8" x14ac:dyDescent="0.25">
      <c r="A12" s="60" t="s">
        <v>11</v>
      </c>
      <c r="B12" s="263">
        <v>1456.9100127803551</v>
      </c>
      <c r="C12" s="263"/>
      <c r="D12" s="263">
        <v>1171.2469829774075</v>
      </c>
      <c r="E12" s="175">
        <v>16.756161559722628</v>
      </c>
      <c r="F12" s="178">
        <v>80.392541248461129</v>
      </c>
    </row>
    <row r="13" spans="1:8" x14ac:dyDescent="0.25">
      <c r="A13" s="60" t="s">
        <v>12</v>
      </c>
      <c r="B13" s="263">
        <v>1312.3771291302853</v>
      </c>
      <c r="C13" s="263"/>
      <c r="D13" s="263">
        <v>1041.1467785337668</v>
      </c>
      <c r="E13" s="175">
        <v>14.894914464708648</v>
      </c>
      <c r="F13" s="178">
        <v>79.332895661153174</v>
      </c>
    </row>
    <row r="14" spans="1:8" x14ac:dyDescent="0.25">
      <c r="A14" s="60" t="s">
        <v>13</v>
      </c>
      <c r="B14" s="263">
        <v>1225.4123664995341</v>
      </c>
      <c r="C14" s="263"/>
      <c r="D14" s="263">
        <v>983.89137623999159</v>
      </c>
      <c r="E14" s="175">
        <v>14.075803905667902</v>
      </c>
      <c r="F14" s="178">
        <v>80.290635474043555</v>
      </c>
    </row>
    <row r="15" spans="1:8" x14ac:dyDescent="0.25">
      <c r="A15" s="60" t="s">
        <v>0</v>
      </c>
      <c r="B15" s="263">
        <v>1434.2619005113959</v>
      </c>
      <c r="C15" s="263"/>
      <c r="D15" s="263" t="s">
        <v>16</v>
      </c>
      <c r="E15" s="67" t="s">
        <v>16</v>
      </c>
      <c r="F15" s="72" t="s">
        <v>16</v>
      </c>
    </row>
    <row r="16" spans="1:8" x14ac:dyDescent="0.25">
      <c r="A16" s="57"/>
      <c r="B16" s="67"/>
      <c r="C16" s="67"/>
      <c r="D16" s="67"/>
      <c r="E16" s="67"/>
      <c r="F16" s="73"/>
    </row>
    <row r="17" spans="1:16" s="32" customFormat="1" x14ac:dyDescent="0.25">
      <c r="A17" s="51" t="s">
        <v>53</v>
      </c>
      <c r="B17" s="193">
        <v>9033.3691998901213</v>
      </c>
      <c r="C17" s="98"/>
      <c r="D17" s="193">
        <v>6989.9480188398065</v>
      </c>
      <c r="E17" s="98">
        <v>100</v>
      </c>
      <c r="F17" s="178">
        <v>77.379191131973499</v>
      </c>
      <c r="H17"/>
      <c r="I17"/>
      <c r="J17"/>
      <c r="K17"/>
      <c r="L17"/>
      <c r="M17"/>
      <c r="N17"/>
      <c r="O17"/>
      <c r="P17"/>
    </row>
    <row r="18" spans="1:16" x14ac:dyDescent="0.25">
      <c r="A18" s="58"/>
      <c r="B18" s="74"/>
      <c r="C18" s="75"/>
      <c r="D18" s="75"/>
      <c r="E18" s="75"/>
      <c r="F18" s="76"/>
    </row>
    <row r="19" spans="1:16" x14ac:dyDescent="0.25">
      <c r="A19" s="91" t="s">
        <v>100</v>
      </c>
      <c r="B19" s="74"/>
      <c r="C19" s="75"/>
      <c r="D19" s="75"/>
      <c r="E19" s="75"/>
      <c r="F19" s="76"/>
    </row>
    <row r="20" spans="1:16" x14ac:dyDescent="0.25">
      <c r="A20" s="93" t="s">
        <v>101</v>
      </c>
      <c r="B20" s="253">
        <v>1.244364781509786</v>
      </c>
      <c r="C20" s="75"/>
      <c r="D20" s="67" t="s">
        <v>16</v>
      </c>
      <c r="E20" s="67" t="s">
        <v>16</v>
      </c>
      <c r="F20" s="72" t="s">
        <v>16</v>
      </c>
    </row>
    <row r="21" spans="1:16" x14ac:dyDescent="0.25">
      <c r="A21" s="94" t="s">
        <v>102</v>
      </c>
      <c r="B21" s="254">
        <v>1.1704320437115006</v>
      </c>
      <c r="C21" s="77"/>
      <c r="D21" s="78" t="s">
        <v>16</v>
      </c>
      <c r="E21" s="78" t="s">
        <v>16</v>
      </c>
      <c r="F21" s="79" t="s">
        <v>16</v>
      </c>
    </row>
    <row r="22" spans="1:16" ht="12.75" customHeight="1" x14ac:dyDescent="0.25">
      <c r="A22" s="287" t="s">
        <v>64</v>
      </c>
      <c r="B22" s="288"/>
      <c r="C22" s="288"/>
      <c r="D22" s="288"/>
      <c r="E22" s="288"/>
      <c r="F22" s="289"/>
    </row>
  </sheetData>
  <mergeCells count="6">
    <mergeCell ref="A22:F22"/>
    <mergeCell ref="A1:F1"/>
    <mergeCell ref="A2:F2"/>
    <mergeCell ref="D3:E3"/>
    <mergeCell ref="F3:F4"/>
    <mergeCell ref="A3:A4"/>
  </mergeCells>
  <phoneticPr fontId="5" type="noConversion"/>
  <conditionalFormatting sqref="B17">
    <cfRule type="cellIs" dxfId="42" priority="2" operator="equal">
      <formula>"na"</formula>
    </cfRule>
  </conditionalFormatting>
  <conditionalFormatting sqref="D17">
    <cfRule type="cellIs" dxfId="41" priority="1" operator="equal">
      <formula>"na"</formula>
    </cfRule>
  </conditionalFormatting>
  <printOptions horizontalCentered="1"/>
  <pageMargins left="0.25" right="0.25" top="0.75" bottom="0.75" header="0.3" footer="0.3"/>
  <pageSetup paperSize="9" orientation="portrait" r:id="rId1"/>
  <headerFooter alignWithMargins="0"/>
  <ignoredErrors>
    <ignoredError sqref="A7"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23"/>
  <sheetViews>
    <sheetView showGridLines="0" workbookViewId="0">
      <selection sqref="A1:G1"/>
    </sheetView>
  </sheetViews>
  <sheetFormatPr defaultRowHeight="13.2" x14ac:dyDescent="0.25"/>
  <cols>
    <col min="1" max="1" width="17" style="3" bestFit="1" customWidth="1"/>
    <col min="2" max="3" width="13" style="3" customWidth="1"/>
    <col min="4" max="4" width="1.33203125" style="1" customWidth="1"/>
    <col min="5" max="5" width="9.6640625" style="1" customWidth="1"/>
    <col min="6" max="6" width="8.5546875" style="1" customWidth="1"/>
    <col min="7" max="7" width="22.33203125" customWidth="1"/>
  </cols>
  <sheetData>
    <row r="1" spans="1:18" ht="19.5" customHeight="1" x14ac:dyDescent="0.25">
      <c r="A1" s="277" t="s">
        <v>111</v>
      </c>
      <c r="B1" s="278"/>
      <c r="C1" s="278"/>
      <c r="D1" s="278"/>
      <c r="E1" s="278"/>
      <c r="F1" s="278"/>
      <c r="G1" s="279"/>
    </row>
    <row r="2" spans="1:18" s="20" customFormat="1" ht="25.95" customHeight="1" x14ac:dyDescent="0.25">
      <c r="A2" s="290" t="s">
        <v>197</v>
      </c>
      <c r="B2" s="291"/>
      <c r="C2" s="291"/>
      <c r="D2" s="292"/>
      <c r="E2" s="292"/>
      <c r="F2" s="292"/>
      <c r="G2" s="293"/>
      <c r="I2" s="63"/>
      <c r="K2"/>
      <c r="L2"/>
      <c r="M2"/>
      <c r="N2"/>
      <c r="O2"/>
      <c r="P2"/>
      <c r="Q2"/>
      <c r="R2"/>
    </row>
    <row r="3" spans="1:18" s="20" customFormat="1" ht="31.5" customHeight="1" x14ac:dyDescent="0.25">
      <c r="A3" s="303"/>
      <c r="B3" s="302" t="s">
        <v>61</v>
      </c>
      <c r="C3" s="302"/>
      <c r="D3" s="34"/>
      <c r="E3" s="301" t="s">
        <v>62</v>
      </c>
      <c r="F3" s="301"/>
      <c r="G3" s="299" t="s">
        <v>63</v>
      </c>
      <c r="K3"/>
      <c r="L3"/>
      <c r="M3"/>
      <c r="N3"/>
      <c r="O3"/>
      <c r="P3"/>
      <c r="Q3"/>
      <c r="R3"/>
    </row>
    <row r="4" spans="1:18" ht="26.25" customHeight="1" x14ac:dyDescent="0.25">
      <c r="A4" s="304"/>
      <c r="B4" s="159" t="s">
        <v>143</v>
      </c>
      <c r="C4" s="161" t="s">
        <v>144</v>
      </c>
      <c r="D4" s="29"/>
      <c r="E4" s="294"/>
      <c r="F4" s="294"/>
      <c r="G4" s="295"/>
    </row>
    <row r="5" spans="1:18" ht="13.5" customHeight="1" x14ac:dyDescent="0.25">
      <c r="A5" s="305"/>
      <c r="B5" s="36" t="s">
        <v>1</v>
      </c>
      <c r="C5" s="36" t="s">
        <v>1</v>
      </c>
      <c r="D5" s="36"/>
      <c r="E5" s="36" t="s">
        <v>1</v>
      </c>
      <c r="F5" s="36" t="s">
        <v>6</v>
      </c>
      <c r="G5" s="300"/>
    </row>
    <row r="6" spans="1:18" ht="13.5" customHeight="1" x14ac:dyDescent="0.25">
      <c r="A6" s="56"/>
      <c r="B6" s="67"/>
      <c r="C6" s="67"/>
      <c r="D6" s="67"/>
      <c r="E6" s="67"/>
      <c r="F6" s="67"/>
      <c r="G6" s="80"/>
    </row>
    <row r="7" spans="1:18" ht="13.5" customHeight="1" x14ac:dyDescent="0.25">
      <c r="A7" s="50" t="s">
        <v>3</v>
      </c>
      <c r="B7" s="69"/>
      <c r="C7" s="69"/>
      <c r="D7" s="67"/>
      <c r="E7" s="67"/>
      <c r="F7" s="67"/>
      <c r="G7" s="70"/>
    </row>
    <row r="8" spans="1:18" x14ac:dyDescent="0.25">
      <c r="A8" s="59" t="s">
        <v>15</v>
      </c>
      <c r="B8" s="193">
        <v>1242.9789791057403</v>
      </c>
      <c r="C8" s="176">
        <v>647.91533159792186</v>
      </c>
      <c r="D8" s="67"/>
      <c r="E8" s="67" t="s">
        <v>16</v>
      </c>
      <c r="F8" s="67" t="s">
        <v>16</v>
      </c>
      <c r="G8" s="72" t="s">
        <v>16</v>
      </c>
    </row>
    <row r="9" spans="1:18" x14ac:dyDescent="0.25">
      <c r="A9" s="59" t="s">
        <v>7</v>
      </c>
      <c r="B9" s="193">
        <v>1233.7433695305006</v>
      </c>
      <c r="C9" s="176">
        <v>584.76361453966729</v>
      </c>
      <c r="D9" s="67"/>
      <c r="E9" s="176">
        <v>341.89952343836859</v>
      </c>
      <c r="F9" s="175">
        <v>13.050120064266686</v>
      </c>
      <c r="G9" s="178">
        <v>58.467988591854478</v>
      </c>
    </row>
    <row r="10" spans="1:18" x14ac:dyDescent="0.25">
      <c r="A10" s="59" t="s">
        <v>8</v>
      </c>
      <c r="B10" s="193">
        <v>1147.1326520823457</v>
      </c>
      <c r="C10" s="176">
        <v>547.83259308370805</v>
      </c>
      <c r="D10" s="67"/>
      <c r="E10" s="176">
        <v>316.68123839129316</v>
      </c>
      <c r="F10" s="175">
        <v>12.087551750717809</v>
      </c>
      <c r="G10" s="178">
        <v>57.80620620045962</v>
      </c>
    </row>
    <row r="11" spans="1:18" x14ac:dyDescent="0.25">
      <c r="A11" s="60" t="s">
        <v>9</v>
      </c>
      <c r="B11" s="193">
        <v>1445.4946528389657</v>
      </c>
      <c r="C11" s="176">
        <v>683.72079145179907</v>
      </c>
      <c r="D11" s="67"/>
      <c r="E11" s="176">
        <v>388.80409574732892</v>
      </c>
      <c r="F11" s="175">
        <v>14.840442244418396</v>
      </c>
      <c r="G11" s="178">
        <v>56.865916702891262</v>
      </c>
    </row>
    <row r="12" spans="1:18" x14ac:dyDescent="0.25">
      <c r="A12" s="60" t="s">
        <v>10</v>
      </c>
      <c r="B12" s="193">
        <v>1543.3259427851542</v>
      </c>
      <c r="C12" s="176">
        <v>822.98754370868028</v>
      </c>
      <c r="D12" s="67"/>
      <c r="E12" s="176">
        <v>438.71139749978374</v>
      </c>
      <c r="F12" s="175">
        <v>16.745376984903714</v>
      </c>
      <c r="G12" s="178">
        <v>53.307173462527892</v>
      </c>
    </row>
    <row r="13" spans="1:18" x14ac:dyDescent="0.25">
      <c r="A13" s="60" t="s">
        <v>11</v>
      </c>
      <c r="B13" s="193">
        <v>1319.7669755886266</v>
      </c>
      <c r="C13" s="176">
        <v>687.32143784730908</v>
      </c>
      <c r="D13" s="67"/>
      <c r="E13" s="176">
        <v>351.35896969273296</v>
      </c>
      <c r="F13" s="175">
        <v>13.411182016384867</v>
      </c>
      <c r="G13" s="178">
        <v>51.120036469863258</v>
      </c>
    </row>
    <row r="14" spans="1:18" x14ac:dyDescent="0.25">
      <c r="A14" s="60" t="s">
        <v>12</v>
      </c>
      <c r="B14" s="193">
        <v>1308.8942673362435</v>
      </c>
      <c r="C14" s="176">
        <v>644.12766297981659</v>
      </c>
      <c r="D14" s="67"/>
      <c r="E14" s="176">
        <v>402.18916040321051</v>
      </c>
      <c r="F14" s="175">
        <v>15.351342929714949</v>
      </c>
      <c r="G14" s="178">
        <v>62.439355351178719</v>
      </c>
    </row>
    <row r="15" spans="1:18" x14ac:dyDescent="0.25">
      <c r="A15" s="60" t="s">
        <v>13</v>
      </c>
      <c r="B15" s="193">
        <v>1291.9891269833122</v>
      </c>
      <c r="C15" s="176">
        <v>660.67314236582592</v>
      </c>
      <c r="D15" s="67"/>
      <c r="E15" s="176">
        <v>380.25123076528479</v>
      </c>
      <c r="F15" s="175">
        <v>14.513984009593575</v>
      </c>
      <c r="G15" s="178">
        <v>57.55512164511952</v>
      </c>
    </row>
    <row r="16" spans="1:18" x14ac:dyDescent="0.25">
      <c r="A16" s="60" t="s">
        <v>0</v>
      </c>
      <c r="B16" s="193">
        <v>1282.6607510266633</v>
      </c>
      <c r="C16" s="176">
        <v>590.58141651928986</v>
      </c>
      <c r="D16" s="67"/>
      <c r="E16" s="67" t="s">
        <v>16</v>
      </c>
      <c r="F16" s="67" t="s">
        <v>16</v>
      </c>
      <c r="G16" s="72" t="s">
        <v>16</v>
      </c>
    </row>
    <row r="17" spans="1:18" x14ac:dyDescent="0.25">
      <c r="A17" s="57"/>
      <c r="B17" s="176"/>
      <c r="C17" s="176"/>
      <c r="D17" s="67"/>
      <c r="E17" s="67"/>
      <c r="F17" s="67"/>
      <c r="G17" s="73"/>
    </row>
    <row r="18" spans="1:18" s="32" customFormat="1" x14ac:dyDescent="0.25">
      <c r="A18" s="51" t="s">
        <v>53</v>
      </c>
      <c r="B18" s="193">
        <v>9290.3469871451598</v>
      </c>
      <c r="C18" s="193">
        <v>4631.4267859768634</v>
      </c>
      <c r="D18" s="98"/>
      <c r="E18" s="193">
        <v>2619.8956159380082</v>
      </c>
      <c r="F18" s="98">
        <v>100</v>
      </c>
      <c r="G18" s="178">
        <v>56.567786494446729</v>
      </c>
      <c r="K18"/>
      <c r="L18"/>
      <c r="M18"/>
      <c r="N18"/>
      <c r="O18"/>
      <c r="P18"/>
      <c r="Q18"/>
      <c r="R18"/>
    </row>
    <row r="19" spans="1:18" x14ac:dyDescent="0.25">
      <c r="A19" s="58"/>
      <c r="B19" s="74"/>
      <c r="C19" s="74"/>
      <c r="D19" s="75"/>
      <c r="E19" s="75"/>
      <c r="F19" s="75"/>
      <c r="G19" s="76"/>
    </row>
    <row r="20" spans="1:18" x14ac:dyDescent="0.25">
      <c r="A20" s="91" t="s">
        <v>100</v>
      </c>
      <c r="B20" s="74"/>
      <c r="C20" s="74"/>
      <c r="D20" s="75"/>
      <c r="E20" s="67"/>
      <c r="F20" s="67"/>
      <c r="G20" s="72"/>
    </row>
    <row r="21" spans="1:18" x14ac:dyDescent="0.25">
      <c r="A21" s="93" t="s">
        <v>101</v>
      </c>
      <c r="B21" s="253">
        <v>1.0074858433312224</v>
      </c>
      <c r="C21" s="253">
        <v>1.1079952915811431</v>
      </c>
      <c r="D21" s="75"/>
      <c r="E21" s="67" t="s">
        <v>16</v>
      </c>
      <c r="F21" s="67" t="s">
        <v>16</v>
      </c>
      <c r="G21" s="72" t="s">
        <v>16</v>
      </c>
    </row>
    <row r="22" spans="1:18" x14ac:dyDescent="0.25">
      <c r="A22" s="94" t="s">
        <v>102</v>
      </c>
      <c r="B22" s="255">
        <v>0.99277983400802305</v>
      </c>
      <c r="C22" s="254">
        <v>0.8939086193279443</v>
      </c>
      <c r="D22" s="77"/>
      <c r="E22" s="78" t="s">
        <v>16</v>
      </c>
      <c r="F22" s="78" t="s">
        <v>16</v>
      </c>
      <c r="G22" s="79" t="s">
        <v>16</v>
      </c>
      <c r="I22" s="64"/>
    </row>
    <row r="23" spans="1:18" s="44" customFormat="1" ht="12.75" customHeight="1" x14ac:dyDescent="0.25">
      <c r="A23" s="287" t="s">
        <v>64</v>
      </c>
      <c r="B23" s="288"/>
      <c r="C23" s="288"/>
      <c r="D23" s="288"/>
      <c r="E23" s="288"/>
      <c r="F23" s="288"/>
      <c r="G23" s="289"/>
      <c r="J23"/>
      <c r="K23"/>
    </row>
  </sheetData>
  <mergeCells count="7">
    <mergeCell ref="A1:G1"/>
    <mergeCell ref="A2:G2"/>
    <mergeCell ref="A23:G23"/>
    <mergeCell ref="G3:G5"/>
    <mergeCell ref="E3:F4"/>
    <mergeCell ref="B3:C3"/>
    <mergeCell ref="A3:A5"/>
  </mergeCells>
  <conditionalFormatting sqref="B8:B16">
    <cfRule type="cellIs" dxfId="40" priority="4" operator="equal">
      <formula>"na"</formula>
    </cfRule>
  </conditionalFormatting>
  <conditionalFormatting sqref="B18">
    <cfRule type="cellIs" dxfId="39" priority="3" operator="equal">
      <formula>"na"</formula>
    </cfRule>
  </conditionalFormatting>
  <conditionalFormatting sqref="C18">
    <cfRule type="cellIs" dxfId="38" priority="2" operator="equal">
      <formula>"na"</formula>
    </cfRule>
  </conditionalFormatting>
  <conditionalFormatting sqref="E18">
    <cfRule type="cellIs" dxfId="37" priority="1" operator="equal">
      <formula>"na"</formula>
    </cfRule>
  </conditionalFormatting>
  <printOptions horizontalCentered="1"/>
  <pageMargins left="0.25" right="0.25" top="0.75" bottom="0.75" header="0.3" footer="0.3"/>
  <pageSetup paperSize="9" orientation="portrait" r:id="rId1"/>
  <headerFooter alignWithMargins="0"/>
  <ignoredErrors>
    <ignoredError sqref="A8"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23"/>
  <sheetViews>
    <sheetView showGridLines="0" zoomScaleNormal="100" workbookViewId="0">
      <selection sqref="A1:F1"/>
    </sheetView>
  </sheetViews>
  <sheetFormatPr defaultRowHeight="13.2" x14ac:dyDescent="0.25"/>
  <cols>
    <col min="1" max="1" width="12.33203125" style="3" bestFit="1" customWidth="1"/>
    <col min="2" max="2" width="17.33203125" style="3" customWidth="1"/>
    <col min="3" max="3" width="1" style="1" customWidth="1"/>
    <col min="4" max="5" width="10" style="1" customWidth="1"/>
    <col min="6" max="6" width="21" customWidth="1"/>
  </cols>
  <sheetData>
    <row r="1" spans="1:16" ht="31.95" customHeight="1" x14ac:dyDescent="0.25">
      <c r="A1" s="307" t="s">
        <v>126</v>
      </c>
      <c r="B1" s="308"/>
      <c r="C1" s="308"/>
      <c r="D1" s="308"/>
      <c r="E1" s="308"/>
      <c r="F1" s="309"/>
      <c r="H1" s="62"/>
    </row>
    <row r="2" spans="1:16" s="20" customFormat="1" ht="38.25" customHeight="1" x14ac:dyDescent="0.25">
      <c r="A2" s="290" t="s">
        <v>198</v>
      </c>
      <c r="B2" s="291"/>
      <c r="C2" s="292"/>
      <c r="D2" s="292"/>
      <c r="E2" s="292"/>
      <c r="F2" s="293"/>
    </row>
    <row r="3" spans="1:16" ht="26.4" customHeight="1" x14ac:dyDescent="0.25">
      <c r="A3" s="310"/>
      <c r="B3" s="35" t="s">
        <v>59</v>
      </c>
      <c r="C3" s="11"/>
      <c r="D3" s="306" t="s">
        <v>70</v>
      </c>
      <c r="E3" s="306"/>
      <c r="F3" s="299" t="s">
        <v>71</v>
      </c>
    </row>
    <row r="4" spans="1:16" x14ac:dyDescent="0.25">
      <c r="A4" s="311"/>
      <c r="B4" s="36" t="s">
        <v>1</v>
      </c>
      <c r="C4" s="36"/>
      <c r="D4" s="36" t="s">
        <v>1</v>
      </c>
      <c r="E4" s="36" t="s">
        <v>6</v>
      </c>
      <c r="F4" s="296"/>
    </row>
    <row r="5" spans="1:16" x14ac:dyDescent="0.25">
      <c r="A5" s="82"/>
      <c r="B5" s="175"/>
      <c r="C5" s="67"/>
      <c r="D5" s="67"/>
      <c r="E5" s="67"/>
      <c r="F5" s="68"/>
    </row>
    <row r="6" spans="1:16" x14ac:dyDescent="0.25">
      <c r="A6" s="50" t="s">
        <v>3</v>
      </c>
      <c r="B6" s="119"/>
      <c r="C6" s="67"/>
      <c r="D6" s="67"/>
      <c r="E6" s="67"/>
      <c r="F6" s="70"/>
    </row>
    <row r="7" spans="1:16" x14ac:dyDescent="0.25">
      <c r="A7" s="59" t="s">
        <v>20</v>
      </c>
      <c r="B7" s="176">
        <v>555.9472633563397</v>
      </c>
      <c r="C7" s="67"/>
      <c r="D7" s="176">
        <v>482.13824076272016</v>
      </c>
      <c r="E7" s="175">
        <v>18.740293947390867</v>
      </c>
      <c r="F7" s="178">
        <v>86.723736681781105</v>
      </c>
    </row>
    <row r="8" spans="1:16" x14ac:dyDescent="0.25">
      <c r="A8" s="59" t="s">
        <v>21</v>
      </c>
      <c r="B8" s="176">
        <v>538.96292099653931</v>
      </c>
      <c r="C8" s="67"/>
      <c r="D8" s="176">
        <v>463.85455591064078</v>
      </c>
      <c r="E8" s="175">
        <v>18.029623024405414</v>
      </c>
      <c r="F8" s="178">
        <v>86.064279719461297</v>
      </c>
    </row>
    <row r="9" spans="1:16" x14ac:dyDescent="0.25">
      <c r="A9" s="59" t="s">
        <v>22</v>
      </c>
      <c r="B9" s="176">
        <v>602.19717508633926</v>
      </c>
      <c r="C9" s="67"/>
      <c r="D9" s="176">
        <v>517.412856069854</v>
      </c>
      <c r="E9" s="175">
        <v>20.111387554674664</v>
      </c>
      <c r="F9" s="178">
        <v>85.920837472489069</v>
      </c>
    </row>
    <row r="10" spans="1:16" x14ac:dyDescent="0.25">
      <c r="A10" s="60">
        <v>3</v>
      </c>
      <c r="B10" s="176">
        <v>623.33894246435682</v>
      </c>
      <c r="C10" s="67"/>
      <c r="D10" s="176">
        <v>550.96945674633719</v>
      </c>
      <c r="E10" s="175">
        <v>21.415703427976233</v>
      </c>
      <c r="F10" s="178">
        <v>88.390026550898853</v>
      </c>
    </row>
    <row r="11" spans="1:16" x14ac:dyDescent="0.25">
      <c r="A11" s="60">
        <v>4</v>
      </c>
      <c r="B11" s="176">
        <v>627.21382786927359</v>
      </c>
      <c r="C11" s="67"/>
      <c r="D11" s="176">
        <v>558.36063369683632</v>
      </c>
      <c r="E11" s="175">
        <v>21.702992045552829</v>
      </c>
      <c r="F11" s="178">
        <v>89.0223730547618</v>
      </c>
    </row>
    <row r="12" spans="1:16" x14ac:dyDescent="0.25">
      <c r="A12" s="60">
        <v>5</v>
      </c>
      <c r="B12" s="176">
        <v>565.92506129539538</v>
      </c>
      <c r="C12" s="67"/>
      <c r="D12" s="67" t="s">
        <v>16</v>
      </c>
      <c r="E12" s="67" t="s">
        <v>16</v>
      </c>
      <c r="F12" s="72" t="s">
        <v>16</v>
      </c>
    </row>
    <row r="13" spans="1:16" x14ac:dyDescent="0.25">
      <c r="A13" s="60">
        <v>6</v>
      </c>
      <c r="B13" s="176">
        <v>612.10888699521593</v>
      </c>
      <c r="C13" s="67"/>
      <c r="D13" s="67" t="s">
        <v>16</v>
      </c>
      <c r="E13" s="67" t="s">
        <v>16</v>
      </c>
      <c r="F13" s="72" t="s">
        <v>16</v>
      </c>
    </row>
    <row r="14" spans="1:16" x14ac:dyDescent="0.25">
      <c r="A14" s="60">
        <v>7</v>
      </c>
      <c r="B14" s="176">
        <v>615.28482624076446</v>
      </c>
      <c r="C14" s="67"/>
      <c r="D14" s="67" t="s">
        <v>16</v>
      </c>
      <c r="E14" s="67" t="s">
        <v>16</v>
      </c>
      <c r="F14" s="72" t="s">
        <v>16</v>
      </c>
    </row>
    <row r="15" spans="1:16" x14ac:dyDescent="0.25">
      <c r="A15" s="60"/>
      <c r="B15" s="176"/>
      <c r="C15" s="67"/>
      <c r="D15" s="83"/>
      <c r="E15" s="83"/>
      <c r="F15" s="84"/>
    </row>
    <row r="16" spans="1:16" s="32" customFormat="1" x14ac:dyDescent="0.25">
      <c r="A16" s="61" t="s">
        <v>52</v>
      </c>
      <c r="B16" s="193">
        <v>2947.6601297728594</v>
      </c>
      <c r="C16" s="83"/>
      <c r="D16" s="193">
        <v>2572.7357431863884</v>
      </c>
      <c r="E16" s="85">
        <v>100</v>
      </c>
      <c r="F16" s="108">
        <v>87.280610040501443</v>
      </c>
      <c r="H16"/>
      <c r="I16"/>
      <c r="J16"/>
      <c r="K16"/>
      <c r="L16"/>
      <c r="M16"/>
      <c r="N16"/>
      <c r="O16"/>
      <c r="P16"/>
    </row>
    <row r="17" spans="1:16" x14ac:dyDescent="0.25">
      <c r="A17" s="57"/>
      <c r="B17" s="175"/>
      <c r="C17" s="67"/>
      <c r="D17" s="67"/>
      <c r="E17" s="67"/>
      <c r="F17" s="73"/>
    </row>
    <row r="18" spans="1:16" s="37" customFormat="1" x14ac:dyDescent="0.25">
      <c r="A18" s="50" t="s">
        <v>100</v>
      </c>
      <c r="B18" s="119"/>
      <c r="C18" s="69"/>
      <c r="D18" s="69"/>
      <c r="E18" s="69"/>
      <c r="F18" s="123"/>
      <c r="H18"/>
      <c r="I18"/>
      <c r="J18"/>
      <c r="K18"/>
      <c r="L18"/>
      <c r="M18"/>
      <c r="N18"/>
      <c r="O18"/>
      <c r="P18"/>
    </row>
    <row r="19" spans="1:16" ht="12.75" customHeight="1" x14ac:dyDescent="0.25">
      <c r="A19" s="41" t="s">
        <v>93</v>
      </c>
      <c r="B19" s="256">
        <v>1.1173257966853827</v>
      </c>
      <c r="C19" s="67"/>
      <c r="D19" s="67" t="s">
        <v>16</v>
      </c>
      <c r="E19" s="67" t="s">
        <v>16</v>
      </c>
      <c r="F19" s="72" t="s">
        <v>16</v>
      </c>
    </row>
    <row r="20" spans="1:16" x14ac:dyDescent="0.25">
      <c r="A20" s="94" t="s">
        <v>46</v>
      </c>
      <c r="B20" s="254">
        <v>0.90228409539042842</v>
      </c>
      <c r="C20" s="77"/>
      <c r="D20" s="78" t="s">
        <v>16</v>
      </c>
      <c r="E20" s="78" t="s">
        <v>16</v>
      </c>
      <c r="F20" s="79" t="s">
        <v>16</v>
      </c>
    </row>
    <row r="21" spans="1:16" s="45" customFormat="1" ht="12.75" customHeight="1" x14ac:dyDescent="0.25">
      <c r="A21" s="287" t="s">
        <v>64</v>
      </c>
      <c r="B21" s="288"/>
      <c r="C21" s="288"/>
      <c r="D21" s="288"/>
      <c r="E21" s="288"/>
      <c r="F21" s="289"/>
    </row>
    <row r="23" spans="1:16" x14ac:dyDescent="0.25">
      <c r="B23" s="180"/>
    </row>
  </sheetData>
  <mergeCells count="6">
    <mergeCell ref="A2:F2"/>
    <mergeCell ref="D3:E3"/>
    <mergeCell ref="F3:F4"/>
    <mergeCell ref="A1:F1"/>
    <mergeCell ref="A21:F21"/>
    <mergeCell ref="A3:A4"/>
  </mergeCells>
  <phoneticPr fontId="5" type="noConversion"/>
  <conditionalFormatting sqref="B16">
    <cfRule type="cellIs" dxfId="36" priority="2" operator="equal">
      <formula>"na"</formula>
    </cfRule>
  </conditionalFormatting>
  <conditionalFormatting sqref="D16">
    <cfRule type="cellIs" dxfId="35" priority="1" operator="equal">
      <formula>"na"</formula>
    </cfRule>
  </conditionalFormatting>
  <printOptions horizontalCentered="1"/>
  <pageMargins left="0.25" right="0.25" top="0.75" bottom="0.75" header="0.3" footer="0.3"/>
  <pageSetup paperSize="9" orientation="portrait" r:id="rId1"/>
  <headerFooter alignWithMargins="0"/>
  <ignoredErrors>
    <ignoredError sqref="A7:A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V32"/>
  <sheetViews>
    <sheetView showGridLines="0" workbookViewId="0">
      <selection sqref="A1:F1"/>
    </sheetView>
  </sheetViews>
  <sheetFormatPr defaultRowHeight="13.2" x14ac:dyDescent="0.25"/>
  <cols>
    <col min="1" max="1" width="14.33203125" style="3" customWidth="1"/>
    <col min="2" max="2" width="17.33203125" style="3" customWidth="1"/>
    <col min="3" max="3" width="14.5546875" style="1" customWidth="1"/>
    <col min="4" max="5" width="9.33203125" style="1" customWidth="1"/>
    <col min="6" max="6" width="20" customWidth="1"/>
  </cols>
  <sheetData>
    <row r="1" spans="1:22" ht="19.5" customHeight="1" x14ac:dyDescent="0.25">
      <c r="A1" s="307" t="s">
        <v>136</v>
      </c>
      <c r="B1" s="308"/>
      <c r="C1" s="308"/>
      <c r="D1" s="308"/>
      <c r="E1" s="308"/>
      <c r="F1" s="309"/>
    </row>
    <row r="2" spans="1:22" s="20" customFormat="1" ht="33.6" customHeight="1" x14ac:dyDescent="0.25">
      <c r="A2" s="290" t="s">
        <v>199</v>
      </c>
      <c r="B2" s="291"/>
      <c r="C2" s="292"/>
      <c r="D2" s="292"/>
      <c r="E2" s="292"/>
      <c r="F2" s="293"/>
      <c r="H2"/>
      <c r="I2"/>
      <c r="J2"/>
      <c r="K2"/>
      <c r="L2"/>
      <c r="M2"/>
      <c r="N2"/>
      <c r="O2"/>
      <c r="P2"/>
      <c r="Q2"/>
      <c r="R2"/>
      <c r="S2"/>
      <c r="T2"/>
      <c r="U2"/>
      <c r="V2"/>
    </row>
    <row r="3" spans="1:22" ht="33" customHeight="1" x14ac:dyDescent="0.25">
      <c r="A3" s="310"/>
      <c r="B3" s="314" t="s">
        <v>125</v>
      </c>
      <c r="C3" s="314" t="s">
        <v>168</v>
      </c>
      <c r="D3" s="306" t="s">
        <v>97</v>
      </c>
      <c r="E3" s="306"/>
      <c r="F3" s="299" t="s">
        <v>98</v>
      </c>
    </row>
    <row r="4" spans="1:22" x14ac:dyDescent="0.25">
      <c r="A4" s="311"/>
      <c r="B4" s="315"/>
      <c r="C4" s="315"/>
      <c r="D4" s="116" t="s">
        <v>1</v>
      </c>
      <c r="E4" s="116" t="s">
        <v>6</v>
      </c>
      <c r="F4" s="296"/>
    </row>
    <row r="5" spans="1:22" x14ac:dyDescent="0.25">
      <c r="A5" s="131"/>
      <c r="B5" s="163"/>
      <c r="C5" s="132"/>
      <c r="D5" s="132"/>
      <c r="E5" s="132"/>
      <c r="F5" s="136"/>
    </row>
    <row r="6" spans="1:22" x14ac:dyDescent="0.25">
      <c r="A6" s="91" t="s">
        <v>3</v>
      </c>
      <c r="B6" s="69"/>
      <c r="C6" s="67"/>
      <c r="D6" s="67"/>
      <c r="E6" s="67"/>
      <c r="F6" s="70"/>
    </row>
    <row r="7" spans="1:22" x14ac:dyDescent="0.25">
      <c r="A7" s="118">
        <v>3</v>
      </c>
      <c r="B7" s="83">
        <v>590</v>
      </c>
      <c r="C7" s="83" t="s">
        <v>16</v>
      </c>
      <c r="D7" s="83" t="s">
        <v>16</v>
      </c>
      <c r="E7" s="83" t="s">
        <v>16</v>
      </c>
      <c r="F7" s="80" t="s">
        <v>16</v>
      </c>
    </row>
    <row r="8" spans="1:22" x14ac:dyDescent="0.25">
      <c r="A8" s="118">
        <v>4</v>
      </c>
      <c r="B8" s="83">
        <v>594</v>
      </c>
      <c r="C8" s="83" t="s">
        <v>16</v>
      </c>
      <c r="D8" s="83" t="s">
        <v>16</v>
      </c>
      <c r="E8" s="83" t="s">
        <v>16</v>
      </c>
      <c r="F8" s="80" t="s">
        <v>16</v>
      </c>
    </row>
    <row r="9" spans="1:22" x14ac:dyDescent="0.25">
      <c r="A9" s="118" t="s">
        <v>94</v>
      </c>
      <c r="B9" s="71">
        <v>565</v>
      </c>
      <c r="C9" s="175">
        <v>9.0387790123567928</v>
      </c>
      <c r="D9" s="176">
        <v>345.08893848280087</v>
      </c>
      <c r="E9" s="175">
        <v>9.175264227174134</v>
      </c>
      <c r="F9" s="178">
        <v>87.80519139211853</v>
      </c>
    </row>
    <row r="10" spans="1:22" x14ac:dyDescent="0.25">
      <c r="A10" s="118" t="s">
        <v>95</v>
      </c>
      <c r="B10" s="71">
        <v>567</v>
      </c>
      <c r="C10" s="175">
        <v>9.8272137244658389</v>
      </c>
      <c r="D10" s="176">
        <v>365.45706690635473</v>
      </c>
      <c r="E10" s="175">
        <v>9.7168143589191907</v>
      </c>
      <c r="F10" s="178">
        <v>85.527324576309738</v>
      </c>
    </row>
    <row r="11" spans="1:22" x14ac:dyDescent="0.25">
      <c r="A11" s="118" t="s">
        <v>96</v>
      </c>
      <c r="B11" s="71">
        <v>572</v>
      </c>
      <c r="C11" s="175">
        <v>9.4944155743451706</v>
      </c>
      <c r="D11" s="176">
        <v>363.15820303189622</v>
      </c>
      <c r="E11" s="175">
        <v>9.6556919028845307</v>
      </c>
      <c r="F11" s="178">
        <v>87.968370083059327</v>
      </c>
    </row>
    <row r="12" spans="1:22" x14ac:dyDescent="0.25">
      <c r="A12" s="118">
        <v>8</v>
      </c>
      <c r="B12" s="67">
        <v>630</v>
      </c>
      <c r="C12" s="175">
        <v>9.5665215407457946</v>
      </c>
      <c r="D12" s="176">
        <v>379.44460400301296</v>
      </c>
      <c r="E12" s="175">
        <v>10.088716597552191</v>
      </c>
      <c r="F12" s="178">
        <v>91.220668644699359</v>
      </c>
    </row>
    <row r="13" spans="1:22" x14ac:dyDescent="0.25">
      <c r="A13" s="118">
        <v>9</v>
      </c>
      <c r="B13" s="67">
        <v>546</v>
      </c>
      <c r="C13" s="175">
        <v>7.2447999032592447</v>
      </c>
      <c r="D13" s="176">
        <v>273.73879155904137</v>
      </c>
      <c r="E13" s="175">
        <v>7.278198347429</v>
      </c>
      <c r="F13" s="178">
        <v>86.897818601183403</v>
      </c>
    </row>
    <row r="14" spans="1:22" x14ac:dyDescent="0.25">
      <c r="A14" s="118">
        <v>10</v>
      </c>
      <c r="B14" s="67">
        <v>518</v>
      </c>
      <c r="C14" s="175">
        <v>6.8258492311115182</v>
      </c>
      <c r="D14" s="176">
        <v>267.85439658387077</v>
      </c>
      <c r="E14" s="175">
        <v>7.121743379757131</v>
      </c>
      <c r="F14" s="178">
        <v>90.248711840599569</v>
      </c>
    </row>
    <row r="15" spans="1:22" x14ac:dyDescent="0.25">
      <c r="A15" s="60">
        <v>11</v>
      </c>
      <c r="B15" s="67">
        <v>469</v>
      </c>
      <c r="C15" s="175">
        <v>6.4427119326571498</v>
      </c>
      <c r="D15" s="176">
        <v>245.10244114493736</v>
      </c>
      <c r="E15" s="175">
        <v>6.5168117822538694</v>
      </c>
      <c r="F15" s="178">
        <v>87.49391441274085</v>
      </c>
    </row>
    <row r="16" spans="1:22" x14ac:dyDescent="0.25">
      <c r="A16" s="60">
        <v>12</v>
      </c>
      <c r="B16" s="67">
        <v>472</v>
      </c>
      <c r="C16" s="175">
        <v>6.7234064181720781</v>
      </c>
      <c r="D16" s="176">
        <v>255.87256384407007</v>
      </c>
      <c r="E16" s="175">
        <v>6.8031690383226655</v>
      </c>
      <c r="F16" s="178">
        <v>87.525233935064435</v>
      </c>
    </row>
    <row r="17" spans="1:22" x14ac:dyDescent="0.25">
      <c r="A17" s="60">
        <v>13</v>
      </c>
      <c r="B17" s="67">
        <v>451</v>
      </c>
      <c r="C17" s="175">
        <v>6.7845438537294118</v>
      </c>
      <c r="D17" s="176">
        <v>255.03444471661928</v>
      </c>
      <c r="E17" s="175">
        <v>6.7808850309533799</v>
      </c>
      <c r="F17" s="178">
        <v>86.452411034510902</v>
      </c>
    </row>
    <row r="18" spans="1:22" x14ac:dyDescent="0.25">
      <c r="A18" s="60">
        <v>14</v>
      </c>
      <c r="B18" s="67">
        <v>433</v>
      </c>
      <c r="C18" s="175">
        <v>6.1315404121675297</v>
      </c>
      <c r="D18" s="176">
        <v>217.88715312327534</v>
      </c>
      <c r="E18" s="175">
        <v>5.7932085867552061</v>
      </c>
      <c r="F18" s="178">
        <v>81.726133611450976</v>
      </c>
    </row>
    <row r="19" spans="1:22" x14ac:dyDescent="0.25">
      <c r="A19" s="60">
        <v>15</v>
      </c>
      <c r="B19" s="67">
        <v>448</v>
      </c>
      <c r="C19" s="175">
        <v>6.7266463577887716</v>
      </c>
      <c r="D19" s="176">
        <v>249.23503768802789</v>
      </c>
      <c r="E19" s="175">
        <v>6.626689732540739</v>
      </c>
      <c r="F19" s="178">
        <v>85.213700145788991</v>
      </c>
    </row>
    <row r="20" spans="1:22" x14ac:dyDescent="0.25">
      <c r="A20" s="60">
        <v>16</v>
      </c>
      <c r="B20" s="67">
        <v>444</v>
      </c>
      <c r="C20" s="175">
        <v>6.7587980270443113</v>
      </c>
      <c r="D20" s="176">
        <v>250.90762896215659</v>
      </c>
      <c r="E20" s="175">
        <v>6.6711607809367504</v>
      </c>
      <c r="F20" s="178">
        <v>85.377477954883602</v>
      </c>
    </row>
    <row r="21" spans="1:22" x14ac:dyDescent="0.25">
      <c r="A21" s="60">
        <v>17</v>
      </c>
      <c r="B21" s="67">
        <v>468</v>
      </c>
      <c r="C21" s="175">
        <v>8.4347740121563941</v>
      </c>
      <c r="D21" s="176">
        <v>292.29775654763631</v>
      </c>
      <c r="E21" s="175">
        <v>7.7716462345212118</v>
      </c>
      <c r="F21" s="178">
        <v>79.698648083921768</v>
      </c>
      <c r="I21" s="197"/>
    </row>
    <row r="22" spans="1:22" x14ac:dyDescent="0.25">
      <c r="A22" s="60">
        <v>18</v>
      </c>
      <c r="B22" s="67">
        <v>324</v>
      </c>
      <c r="C22" s="83" t="s">
        <v>16</v>
      </c>
      <c r="D22" s="83" t="s">
        <v>16</v>
      </c>
      <c r="E22" s="83" t="s">
        <v>16</v>
      </c>
      <c r="F22" s="80" t="s">
        <v>16</v>
      </c>
      <c r="I22" s="197"/>
    </row>
    <row r="23" spans="1:22" x14ac:dyDescent="0.25">
      <c r="A23" s="60">
        <v>19</v>
      </c>
      <c r="B23" s="67">
        <v>327</v>
      </c>
      <c r="C23" s="83" t="s">
        <v>16</v>
      </c>
      <c r="D23" s="83" t="s">
        <v>16</v>
      </c>
      <c r="E23" s="83" t="s">
        <v>16</v>
      </c>
      <c r="F23" s="80" t="s">
        <v>16</v>
      </c>
      <c r="I23" s="197"/>
    </row>
    <row r="24" spans="1:22" x14ac:dyDescent="0.25">
      <c r="A24" s="60">
        <v>20</v>
      </c>
      <c r="B24" s="67">
        <v>345</v>
      </c>
      <c r="C24" s="83" t="s">
        <v>16</v>
      </c>
      <c r="D24" s="83" t="s">
        <v>16</v>
      </c>
      <c r="E24" s="83" t="s">
        <v>16</v>
      </c>
      <c r="F24" s="80" t="s">
        <v>16</v>
      </c>
      <c r="I24" s="197"/>
    </row>
    <row r="25" spans="1:22" x14ac:dyDescent="0.25">
      <c r="A25" s="60"/>
      <c r="B25" s="67"/>
      <c r="C25" s="83"/>
      <c r="D25" s="83"/>
      <c r="E25" s="83"/>
      <c r="F25" s="80"/>
      <c r="I25" s="197"/>
    </row>
    <row r="26" spans="1:22" s="37" customFormat="1" x14ac:dyDescent="0.25">
      <c r="A26" s="50" t="s">
        <v>100</v>
      </c>
      <c r="B26" s="69"/>
      <c r="C26" s="69"/>
      <c r="D26" s="69"/>
      <c r="E26" s="119"/>
      <c r="F26" s="122"/>
      <c r="H26"/>
      <c r="I26" s="197"/>
      <c r="J26"/>
      <c r="K26"/>
      <c r="L26"/>
      <c r="M26"/>
      <c r="N26"/>
      <c r="O26"/>
      <c r="P26"/>
      <c r="Q26"/>
      <c r="R26"/>
      <c r="S26"/>
      <c r="T26"/>
      <c r="U26"/>
      <c r="V26"/>
    </row>
    <row r="27" spans="1:22" s="32" customFormat="1" x14ac:dyDescent="0.25">
      <c r="A27" s="124" t="s">
        <v>103</v>
      </c>
      <c r="B27" s="179">
        <v>1.0513274336283185</v>
      </c>
      <c r="C27" s="83" t="s">
        <v>16</v>
      </c>
      <c r="D27" s="83" t="s">
        <v>16</v>
      </c>
      <c r="E27" s="85" t="s">
        <v>16</v>
      </c>
      <c r="F27" s="84" t="s">
        <v>16</v>
      </c>
      <c r="H27"/>
      <c r="I27"/>
      <c r="J27"/>
      <c r="K27"/>
      <c r="L27"/>
      <c r="M27"/>
      <c r="N27"/>
      <c r="O27"/>
      <c r="P27"/>
      <c r="Q27"/>
      <c r="R27"/>
      <c r="S27"/>
      <c r="T27"/>
      <c r="U27"/>
      <c r="V27"/>
    </row>
    <row r="28" spans="1:22" s="32" customFormat="1" x14ac:dyDescent="0.25">
      <c r="A28" s="41" t="s">
        <v>99</v>
      </c>
      <c r="B28" s="179">
        <v>0.99125874125874125</v>
      </c>
      <c r="C28" s="179">
        <v>1.035051988983916</v>
      </c>
      <c r="D28" s="83" t="s">
        <v>16</v>
      </c>
      <c r="E28" s="85" t="s">
        <v>16</v>
      </c>
      <c r="F28" s="84" t="s">
        <v>16</v>
      </c>
      <c r="H28"/>
      <c r="I28"/>
      <c r="J28"/>
      <c r="K28"/>
      <c r="L28"/>
      <c r="M28"/>
      <c r="N28"/>
      <c r="O28"/>
      <c r="P28"/>
      <c r="Q28"/>
      <c r="R28"/>
      <c r="S28"/>
      <c r="T28"/>
      <c r="U28"/>
      <c r="V28"/>
    </row>
    <row r="29" spans="1:22" s="32" customFormat="1" x14ac:dyDescent="0.25">
      <c r="A29" s="41" t="s">
        <v>169</v>
      </c>
      <c r="B29" s="179">
        <v>1.0346420323325636</v>
      </c>
      <c r="C29" s="179">
        <v>1.0970565152665885</v>
      </c>
      <c r="D29" s="83" t="s">
        <v>16</v>
      </c>
      <c r="E29" s="85" t="s">
        <v>16</v>
      </c>
      <c r="F29" s="84" t="s">
        <v>16</v>
      </c>
      <c r="H29"/>
      <c r="I29"/>
      <c r="J29"/>
      <c r="K29"/>
      <c r="L29"/>
      <c r="M29"/>
      <c r="N29"/>
      <c r="O29"/>
      <c r="P29"/>
      <c r="Q29"/>
      <c r="R29"/>
      <c r="S29"/>
      <c r="T29"/>
      <c r="U29"/>
      <c r="V29"/>
    </row>
    <row r="30" spans="1:22" s="32" customFormat="1" x14ac:dyDescent="0.25">
      <c r="A30" s="93" t="s">
        <v>104</v>
      </c>
      <c r="B30" s="177">
        <v>0.69230769230769229</v>
      </c>
      <c r="C30" s="98" t="s">
        <v>16</v>
      </c>
      <c r="D30" s="98" t="s">
        <v>16</v>
      </c>
      <c r="E30" s="98" t="s">
        <v>16</v>
      </c>
      <c r="F30" s="108" t="s">
        <v>16</v>
      </c>
      <c r="H30"/>
      <c r="I30"/>
      <c r="J30"/>
      <c r="K30"/>
      <c r="L30"/>
      <c r="M30"/>
      <c r="N30"/>
      <c r="O30"/>
      <c r="P30"/>
      <c r="Q30"/>
      <c r="R30"/>
      <c r="S30"/>
      <c r="T30"/>
      <c r="U30"/>
      <c r="V30"/>
    </row>
    <row r="31" spans="1:22" s="45" customFormat="1" ht="12.75" customHeight="1" x14ac:dyDescent="0.25">
      <c r="A31" s="312" t="s">
        <v>64</v>
      </c>
      <c r="B31" s="312"/>
      <c r="C31" s="312"/>
      <c r="D31" s="312"/>
      <c r="E31" s="312"/>
      <c r="F31" s="313"/>
      <c r="H31"/>
      <c r="I31" s="197"/>
      <c r="J31"/>
      <c r="K31"/>
      <c r="L31"/>
      <c r="M31"/>
      <c r="N31"/>
      <c r="O31"/>
      <c r="P31"/>
      <c r="Q31"/>
      <c r="R31"/>
      <c r="S31"/>
      <c r="T31"/>
      <c r="U31"/>
      <c r="V31"/>
    </row>
    <row r="32" spans="1:22" s="45" customFormat="1" ht="12.75" customHeight="1" x14ac:dyDescent="0.25">
      <c r="A32" s="316" t="s">
        <v>170</v>
      </c>
      <c r="B32" s="316"/>
      <c r="C32" s="316"/>
      <c r="D32" s="316"/>
      <c r="E32" s="316"/>
      <c r="F32" s="317"/>
      <c r="H32"/>
      <c r="I32"/>
      <c r="J32"/>
      <c r="K32"/>
      <c r="L32"/>
      <c r="M32"/>
      <c r="N32"/>
      <c r="O32"/>
      <c r="P32"/>
      <c r="Q32"/>
      <c r="R32"/>
      <c r="S32"/>
      <c r="T32"/>
      <c r="U32"/>
      <c r="V32"/>
    </row>
  </sheetData>
  <mergeCells count="9">
    <mergeCell ref="A31:F31"/>
    <mergeCell ref="B3:B4"/>
    <mergeCell ref="C3:C4"/>
    <mergeCell ref="A32:F32"/>
    <mergeCell ref="A1:F1"/>
    <mergeCell ref="A2:F2"/>
    <mergeCell ref="A3:A4"/>
    <mergeCell ref="D3:E3"/>
    <mergeCell ref="F3:F4"/>
  </mergeCells>
  <printOptions horizontalCentered="1"/>
  <pageMargins left="0.25" right="0.25" top="0.75" bottom="0.75" header="0.3" footer="0.3"/>
  <pageSetup paperSize="9" orientation="portrait" r:id="rId1"/>
  <headerFooter alignWithMargins="0"/>
  <ignoredErrors>
    <ignoredError sqref="A9:A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29"/>
  <sheetViews>
    <sheetView showGridLines="0" workbookViewId="0">
      <selection sqref="A1:H1"/>
    </sheetView>
  </sheetViews>
  <sheetFormatPr defaultColWidth="12.6640625" defaultRowHeight="10.199999999999999" x14ac:dyDescent="0.2"/>
  <cols>
    <col min="1" max="1" width="27" style="47" customWidth="1"/>
    <col min="2" max="5" width="12" style="47" customWidth="1"/>
    <col min="6" max="6" width="8.5546875" style="47" customWidth="1"/>
    <col min="7" max="7" width="12.6640625" style="47"/>
    <col min="8" max="8" width="12.88671875" style="47" customWidth="1"/>
    <col min="9" max="16384" width="12.6640625" style="47"/>
  </cols>
  <sheetData>
    <row r="1" spans="1:21" s="46" customFormat="1" ht="19.5" customHeight="1" x14ac:dyDescent="0.25">
      <c r="A1" s="318" t="s">
        <v>150</v>
      </c>
      <c r="B1" s="319"/>
      <c r="C1" s="319"/>
      <c r="D1" s="319"/>
      <c r="E1" s="319"/>
      <c r="F1" s="319"/>
      <c r="G1" s="319"/>
      <c r="H1" s="320"/>
      <c r="K1"/>
      <c r="L1"/>
      <c r="M1"/>
      <c r="N1"/>
      <c r="O1"/>
      <c r="P1"/>
      <c r="Q1"/>
      <c r="R1"/>
      <c r="S1"/>
      <c r="T1"/>
      <c r="U1"/>
    </row>
    <row r="2" spans="1:21" ht="15" customHeight="1" x14ac:dyDescent="0.25">
      <c r="A2" s="321" t="s">
        <v>200</v>
      </c>
      <c r="B2" s="322"/>
      <c r="C2" s="322"/>
      <c r="D2" s="322"/>
      <c r="E2" s="322"/>
      <c r="F2" s="322"/>
      <c r="G2" s="322"/>
      <c r="H2" s="323"/>
      <c r="K2"/>
      <c r="L2"/>
      <c r="M2"/>
      <c r="N2"/>
      <c r="O2"/>
      <c r="P2"/>
      <c r="Q2"/>
      <c r="R2"/>
      <c r="S2"/>
      <c r="T2"/>
      <c r="U2"/>
    </row>
    <row r="3" spans="1:21" ht="12.75" customHeight="1" x14ac:dyDescent="0.25">
      <c r="A3" s="324"/>
      <c r="B3" s="325" t="s">
        <v>78</v>
      </c>
      <c r="C3" s="325"/>
      <c r="D3" s="325"/>
      <c r="E3" s="325"/>
      <c r="F3" s="325"/>
      <c r="G3" s="326" t="s">
        <v>2</v>
      </c>
      <c r="H3" s="328" t="s">
        <v>51</v>
      </c>
      <c r="K3"/>
      <c r="L3"/>
      <c r="M3"/>
      <c r="N3"/>
      <c r="O3"/>
      <c r="P3"/>
      <c r="Q3"/>
      <c r="R3"/>
      <c r="S3"/>
      <c r="T3"/>
      <c r="U3"/>
    </row>
    <row r="4" spans="1:21" ht="26.4" customHeight="1" x14ac:dyDescent="0.25">
      <c r="A4" s="324"/>
      <c r="B4" s="162" t="s">
        <v>68</v>
      </c>
      <c r="C4" s="154" t="s">
        <v>67</v>
      </c>
      <c r="D4" s="162" t="s">
        <v>66</v>
      </c>
      <c r="E4" s="154" t="s">
        <v>65</v>
      </c>
      <c r="F4" s="154" t="s">
        <v>162</v>
      </c>
      <c r="G4" s="327"/>
      <c r="H4" s="328"/>
      <c r="K4"/>
      <c r="L4"/>
      <c r="M4"/>
      <c r="N4"/>
      <c r="O4"/>
      <c r="P4"/>
      <c r="Q4"/>
      <c r="R4"/>
      <c r="S4"/>
      <c r="T4"/>
      <c r="U4"/>
    </row>
    <row r="5" spans="1:21" ht="12.75" customHeight="1" x14ac:dyDescent="0.25">
      <c r="A5" s="147"/>
      <c r="B5" s="148"/>
      <c r="C5" s="148"/>
      <c r="D5" s="148"/>
      <c r="E5" s="148"/>
      <c r="F5" s="148"/>
      <c r="G5" s="148"/>
      <c r="H5" s="149"/>
      <c r="K5"/>
      <c r="L5"/>
      <c r="M5"/>
      <c r="N5"/>
      <c r="O5"/>
      <c r="P5"/>
      <c r="Q5"/>
      <c r="R5"/>
      <c r="S5"/>
      <c r="T5"/>
      <c r="U5"/>
    </row>
    <row r="6" spans="1:21" s="129" customFormat="1" ht="12.75" customHeight="1" x14ac:dyDescent="0.25">
      <c r="A6" s="90" t="s">
        <v>2</v>
      </c>
      <c r="B6" s="128">
        <v>97.224324341905117</v>
      </c>
      <c r="C6" s="128">
        <v>1.2683382777445757</v>
      </c>
      <c r="D6" s="128">
        <v>0</v>
      </c>
      <c r="E6" s="128">
        <v>0.85587316605668839</v>
      </c>
      <c r="F6" s="128">
        <v>0.65146421429408186</v>
      </c>
      <c r="G6" s="128">
        <v>100</v>
      </c>
      <c r="H6" s="181">
        <v>42013.172610597998</v>
      </c>
      <c r="K6"/>
      <c r="L6"/>
      <c r="M6"/>
      <c r="N6"/>
      <c r="O6"/>
      <c r="P6"/>
      <c r="Q6"/>
      <c r="R6"/>
      <c r="S6"/>
      <c r="T6"/>
      <c r="U6"/>
    </row>
    <row r="7" spans="1:21" ht="12.75" customHeight="1" x14ac:dyDescent="0.25">
      <c r="A7" s="89"/>
      <c r="B7" s="86"/>
      <c r="C7" s="86"/>
      <c r="D7" s="86"/>
      <c r="E7" s="86"/>
      <c r="F7" s="86"/>
      <c r="G7" s="86"/>
      <c r="H7" s="87"/>
      <c r="K7"/>
      <c r="L7"/>
      <c r="M7"/>
      <c r="N7"/>
      <c r="O7"/>
      <c r="P7"/>
      <c r="Q7"/>
      <c r="R7"/>
      <c r="S7"/>
      <c r="T7"/>
      <c r="U7"/>
    </row>
    <row r="8" spans="1:21" ht="12.75" customHeight="1" x14ac:dyDescent="0.25">
      <c r="A8" s="91" t="s">
        <v>58</v>
      </c>
      <c r="B8" s="86"/>
      <c r="C8" s="86"/>
      <c r="D8" s="86"/>
      <c r="E8" s="86"/>
      <c r="F8" s="86"/>
      <c r="G8" s="86"/>
      <c r="H8" s="87"/>
      <c r="I8" s="48"/>
      <c r="K8"/>
      <c r="L8"/>
      <c r="M8"/>
      <c r="N8"/>
      <c r="O8"/>
      <c r="P8"/>
      <c r="Q8"/>
      <c r="R8"/>
      <c r="S8"/>
      <c r="T8"/>
      <c r="U8"/>
    </row>
    <row r="9" spans="1:21" ht="12.75" customHeight="1" x14ac:dyDescent="0.25">
      <c r="A9" s="93" t="s">
        <v>31</v>
      </c>
      <c r="B9" s="88">
        <v>97.989603482816179</v>
      </c>
      <c r="C9" s="88">
        <v>0.7342210538811107</v>
      </c>
      <c r="D9" s="88">
        <v>0</v>
      </c>
      <c r="E9" s="88">
        <v>0.63130891599269257</v>
      </c>
      <c r="F9" s="88">
        <v>0.64486654731054949</v>
      </c>
      <c r="G9" s="88">
        <v>100</v>
      </c>
      <c r="H9" s="184">
        <v>24968.175142756467</v>
      </c>
      <c r="J9" s="164"/>
      <c r="K9"/>
      <c r="L9"/>
      <c r="M9"/>
      <c r="N9"/>
      <c r="O9"/>
      <c r="P9"/>
      <c r="Q9"/>
      <c r="R9"/>
      <c r="S9"/>
      <c r="T9"/>
      <c r="U9"/>
    </row>
    <row r="10" spans="1:21" ht="12.75" customHeight="1" x14ac:dyDescent="0.25">
      <c r="A10" s="93" t="s">
        <v>32</v>
      </c>
      <c r="B10" s="88">
        <v>96.103313695854297</v>
      </c>
      <c r="C10" s="88">
        <v>2.0507339581984105</v>
      </c>
      <c r="D10" s="88">
        <v>0</v>
      </c>
      <c r="E10" s="88">
        <v>1.1848236124840352</v>
      </c>
      <c r="F10" s="88">
        <v>0.66112873346395418</v>
      </c>
      <c r="G10" s="88">
        <v>100</v>
      </c>
      <c r="H10" s="184">
        <v>17044.997467842612</v>
      </c>
      <c r="K10"/>
      <c r="L10"/>
      <c r="M10"/>
      <c r="N10"/>
      <c r="O10"/>
      <c r="P10"/>
      <c r="Q10"/>
      <c r="R10"/>
      <c r="S10"/>
      <c r="T10"/>
      <c r="U10"/>
    </row>
    <row r="11" spans="1:21" ht="12.75" customHeight="1" x14ac:dyDescent="0.25">
      <c r="A11" s="91" t="s">
        <v>30</v>
      </c>
      <c r="B11" s="86"/>
      <c r="C11" s="86"/>
      <c r="D11" s="86"/>
      <c r="E11" s="86"/>
      <c r="F11" s="86"/>
      <c r="G11" s="215"/>
      <c r="H11" s="264"/>
      <c r="I11" s="48"/>
      <c r="K11"/>
      <c r="L11"/>
      <c r="M11"/>
      <c r="N11"/>
      <c r="O11"/>
      <c r="P11"/>
      <c r="Q11"/>
      <c r="R11"/>
      <c r="S11"/>
      <c r="T11"/>
      <c r="U11"/>
    </row>
    <row r="12" spans="1:21" ht="12.75" customHeight="1" x14ac:dyDescent="0.25">
      <c r="A12" s="93" t="s">
        <v>178</v>
      </c>
      <c r="B12" s="88">
        <v>98.100282574130759</v>
      </c>
      <c r="C12" s="88">
        <v>0.54674584826783823</v>
      </c>
      <c r="D12" s="88">
        <v>0</v>
      </c>
      <c r="E12" s="88">
        <v>0.62627016574444594</v>
      </c>
      <c r="F12" s="88">
        <v>0.72670141185686998</v>
      </c>
      <c r="G12" s="155">
        <v>100</v>
      </c>
      <c r="H12" s="184">
        <v>14264.281038665515</v>
      </c>
      <c r="I12" s="48"/>
      <c r="K12"/>
      <c r="L12"/>
      <c r="M12"/>
      <c r="N12"/>
      <c r="O12"/>
      <c r="P12"/>
      <c r="Q12"/>
      <c r="R12"/>
      <c r="S12"/>
      <c r="T12"/>
      <c r="U12"/>
    </row>
    <row r="13" spans="1:21" ht="12.75" customHeight="1" x14ac:dyDescent="0.25">
      <c r="A13" s="93" t="s">
        <v>179</v>
      </c>
      <c r="B13" s="88">
        <v>94.104666593810606</v>
      </c>
      <c r="C13" s="88">
        <v>4.058386734493264</v>
      </c>
      <c r="D13" s="88">
        <v>0</v>
      </c>
      <c r="E13" s="88">
        <v>1.249056048353075</v>
      </c>
      <c r="F13" s="88">
        <v>0.58789062334300346</v>
      </c>
      <c r="G13" s="155">
        <v>100</v>
      </c>
      <c r="H13" s="184">
        <v>4133.6684227618616</v>
      </c>
      <c r="I13" s="48"/>
      <c r="K13"/>
      <c r="L13"/>
      <c r="M13"/>
      <c r="N13"/>
      <c r="O13"/>
      <c r="P13"/>
      <c r="Q13"/>
      <c r="R13"/>
      <c r="S13"/>
      <c r="T13"/>
      <c r="U13"/>
    </row>
    <row r="14" spans="1:21" ht="12.75" customHeight="1" x14ac:dyDescent="0.25">
      <c r="A14" s="93" t="s">
        <v>180</v>
      </c>
      <c r="B14" s="88">
        <v>99.070288541510962</v>
      </c>
      <c r="C14" s="88">
        <v>0.54305638062761497</v>
      </c>
      <c r="D14" s="88">
        <v>0</v>
      </c>
      <c r="E14" s="88">
        <v>0.21586666730119272</v>
      </c>
      <c r="F14" s="88">
        <v>0.17078841056030863</v>
      </c>
      <c r="G14" s="155">
        <v>100</v>
      </c>
      <c r="H14" s="184">
        <v>1149.540198525011</v>
      </c>
      <c r="I14" s="48"/>
      <c r="K14"/>
      <c r="L14"/>
      <c r="M14"/>
      <c r="N14"/>
      <c r="O14"/>
      <c r="P14"/>
      <c r="Q14"/>
      <c r="R14"/>
      <c r="S14"/>
      <c r="T14"/>
      <c r="U14"/>
    </row>
    <row r="15" spans="1:21" ht="20.399999999999999" x14ac:dyDescent="0.25">
      <c r="A15" s="41" t="s">
        <v>218</v>
      </c>
      <c r="B15" s="88">
        <v>98.115694092503176</v>
      </c>
      <c r="C15" s="88">
        <v>1.1405748330961731</v>
      </c>
      <c r="D15" s="88">
        <v>0</v>
      </c>
      <c r="E15" s="88">
        <v>0.34255495563755478</v>
      </c>
      <c r="F15" s="88">
        <v>0.40117611876291964</v>
      </c>
      <c r="G15" s="155">
        <v>100</v>
      </c>
      <c r="H15" s="184">
        <v>5812.5129879378264</v>
      </c>
      <c r="I15" s="48"/>
      <c r="K15"/>
      <c r="L15"/>
      <c r="M15"/>
      <c r="N15"/>
      <c r="O15"/>
      <c r="P15"/>
      <c r="Q15"/>
      <c r="R15"/>
      <c r="S15"/>
      <c r="T15"/>
      <c r="U15"/>
    </row>
    <row r="16" spans="1:21" ht="12.75" customHeight="1" x14ac:dyDescent="0.25">
      <c r="A16" s="93" t="s">
        <v>181</v>
      </c>
      <c r="B16" s="88">
        <v>98.584549906087318</v>
      </c>
      <c r="C16" s="88">
        <v>0.80140039643912853</v>
      </c>
      <c r="D16" s="88">
        <v>0</v>
      </c>
      <c r="E16" s="88">
        <v>0.25995969154360882</v>
      </c>
      <c r="F16" s="88">
        <v>0.3540900059300367</v>
      </c>
      <c r="G16" s="155">
        <v>100</v>
      </c>
      <c r="H16" s="184">
        <v>3029.709560475118</v>
      </c>
      <c r="I16" s="48"/>
      <c r="K16"/>
      <c r="L16"/>
      <c r="M16"/>
      <c r="N16"/>
      <c r="O16"/>
      <c r="P16"/>
      <c r="Q16"/>
      <c r="R16"/>
      <c r="S16"/>
      <c r="T16"/>
      <c r="U16"/>
    </row>
    <row r="17" spans="1:21" ht="12.75" customHeight="1" x14ac:dyDescent="0.25">
      <c r="A17" s="93" t="s">
        <v>182</v>
      </c>
      <c r="B17" s="88">
        <v>96.668406093347443</v>
      </c>
      <c r="C17" s="88">
        <v>1.0834117908713419</v>
      </c>
      <c r="D17" s="88">
        <v>0</v>
      </c>
      <c r="E17" s="88">
        <v>1.0174085604989314</v>
      </c>
      <c r="F17" s="88">
        <v>1.2307735552824284</v>
      </c>
      <c r="G17" s="155">
        <v>100</v>
      </c>
      <c r="H17" s="184">
        <v>998.26388321004276</v>
      </c>
      <c r="I17" s="48"/>
      <c r="K17"/>
      <c r="L17"/>
      <c r="M17"/>
      <c r="N17"/>
      <c r="O17"/>
      <c r="P17"/>
      <c r="Q17"/>
      <c r="R17"/>
      <c r="S17"/>
      <c r="T17"/>
      <c r="U17"/>
    </row>
    <row r="18" spans="1:21" ht="12.75" customHeight="1" x14ac:dyDescent="0.25">
      <c r="A18" s="93" t="s">
        <v>183</v>
      </c>
      <c r="B18" s="88">
        <v>98.297194536232738</v>
      </c>
      <c r="C18" s="88">
        <v>0.95806176180518876</v>
      </c>
      <c r="D18" s="88">
        <v>0</v>
      </c>
      <c r="E18" s="88">
        <v>0.38512164310367097</v>
      </c>
      <c r="F18" s="88">
        <v>0.35962205885860921</v>
      </c>
      <c r="G18" s="155">
        <v>100</v>
      </c>
      <c r="H18" s="184">
        <v>3385.0786045011687</v>
      </c>
      <c r="I18" s="48"/>
      <c r="K18"/>
      <c r="L18"/>
      <c r="M18"/>
      <c r="N18"/>
      <c r="O18"/>
      <c r="P18"/>
      <c r="Q18"/>
      <c r="R18"/>
      <c r="S18"/>
      <c r="T18"/>
      <c r="U18"/>
    </row>
    <row r="19" spans="1:21" ht="12.75" customHeight="1" x14ac:dyDescent="0.25">
      <c r="A19" s="93" t="s">
        <v>184</v>
      </c>
      <c r="B19" s="88">
        <v>97.92529635790963</v>
      </c>
      <c r="C19" s="88">
        <v>1.3946967817945954</v>
      </c>
      <c r="D19" s="88">
        <v>0</v>
      </c>
      <c r="E19" s="88">
        <v>0.37016884878650552</v>
      </c>
      <c r="F19" s="88">
        <v>0.3098380115096811</v>
      </c>
      <c r="G19" s="155">
        <v>100</v>
      </c>
      <c r="H19" s="184">
        <v>1549.0284091877272</v>
      </c>
      <c r="I19" s="48"/>
      <c r="K19"/>
      <c r="L19"/>
      <c r="M19"/>
      <c r="N19"/>
      <c r="O19"/>
      <c r="P19"/>
      <c r="Q19"/>
      <c r="R19"/>
      <c r="S19"/>
      <c r="T19"/>
      <c r="U19"/>
    </row>
    <row r="20" spans="1:21" ht="12.75" customHeight="1" x14ac:dyDescent="0.25">
      <c r="A20" s="93" t="s">
        <v>185</v>
      </c>
      <c r="B20" s="88">
        <v>93.129031402180459</v>
      </c>
      <c r="C20" s="88">
        <v>2.2204989304132696</v>
      </c>
      <c r="D20" s="88">
        <v>0</v>
      </c>
      <c r="E20" s="88">
        <v>3.182400277081598</v>
      </c>
      <c r="F20" s="88">
        <v>1.4680693903246287</v>
      </c>
      <c r="G20" s="155">
        <v>100</v>
      </c>
      <c r="H20" s="184">
        <v>4728.0573992735053</v>
      </c>
      <c r="I20" s="48"/>
      <c r="K20"/>
      <c r="L20"/>
      <c r="M20"/>
      <c r="N20"/>
      <c r="O20"/>
      <c r="P20"/>
      <c r="Q20"/>
      <c r="R20"/>
      <c r="S20"/>
      <c r="T20"/>
      <c r="U20"/>
    </row>
    <row r="21" spans="1:21" ht="12.75" customHeight="1" x14ac:dyDescent="0.25">
      <c r="A21" s="93" t="s">
        <v>186</v>
      </c>
      <c r="B21" s="88">
        <v>98.633920039235676</v>
      </c>
      <c r="C21" s="88">
        <v>0.69062879111785758</v>
      </c>
      <c r="D21" s="88">
        <v>0</v>
      </c>
      <c r="E21" s="88">
        <v>0.30216765543457341</v>
      </c>
      <c r="F21" s="88">
        <v>0.37328351421189615</v>
      </c>
      <c r="G21" s="155">
        <v>100</v>
      </c>
      <c r="H21" s="184">
        <v>2963.0321060601104</v>
      </c>
      <c r="I21" s="48"/>
      <c r="K21"/>
      <c r="L21"/>
      <c r="M21"/>
      <c r="N21"/>
      <c r="O21"/>
      <c r="P21"/>
      <c r="Q21"/>
      <c r="R21"/>
      <c r="S21"/>
      <c r="T21"/>
      <c r="U21"/>
    </row>
    <row r="22" spans="1:21" ht="12.75" customHeight="1" x14ac:dyDescent="0.25">
      <c r="A22" s="216" t="s">
        <v>3</v>
      </c>
      <c r="B22" s="88"/>
      <c r="C22" s="88"/>
      <c r="D22" s="88"/>
      <c r="E22" s="88"/>
      <c r="F22" s="88"/>
      <c r="G22" s="155"/>
      <c r="H22" s="265"/>
      <c r="K22"/>
      <c r="L22"/>
      <c r="M22"/>
      <c r="N22"/>
      <c r="O22"/>
      <c r="P22"/>
      <c r="Q22"/>
      <c r="R22"/>
      <c r="S22"/>
      <c r="T22"/>
      <c r="U22"/>
    </row>
    <row r="23" spans="1:21" ht="12.75" customHeight="1" x14ac:dyDescent="0.25">
      <c r="A23" s="92" t="s">
        <v>72</v>
      </c>
      <c r="B23" s="88">
        <v>99.356494064490064</v>
      </c>
      <c r="C23" s="88">
        <v>0.18754187657344462</v>
      </c>
      <c r="D23" s="88">
        <v>0</v>
      </c>
      <c r="E23" s="88">
        <v>0.42550196513220062</v>
      </c>
      <c r="F23" s="88">
        <v>3.046209380408792E-2</v>
      </c>
      <c r="G23" s="155">
        <v>100</v>
      </c>
      <c r="H23" s="184">
        <v>2947.6601297728594</v>
      </c>
      <c r="K23"/>
      <c r="L23"/>
      <c r="M23"/>
      <c r="N23"/>
      <c r="O23"/>
      <c r="P23"/>
      <c r="Q23"/>
      <c r="R23"/>
      <c r="S23"/>
      <c r="T23"/>
      <c r="U23"/>
    </row>
    <row r="24" spans="1:21" ht="12.75" customHeight="1" x14ac:dyDescent="0.25">
      <c r="A24" s="92" t="s">
        <v>73</v>
      </c>
      <c r="B24" s="88">
        <v>99.044775362199147</v>
      </c>
      <c r="C24" s="88">
        <v>0.53620566188441443</v>
      </c>
      <c r="D24" s="88">
        <v>0</v>
      </c>
      <c r="E24" s="88">
        <v>0.30352162639571462</v>
      </c>
      <c r="F24" s="88">
        <v>0.1154973495206178</v>
      </c>
      <c r="G24" s="88">
        <v>100</v>
      </c>
      <c r="H24" s="184">
        <v>5396.655878753857</v>
      </c>
      <c r="K24"/>
      <c r="L24"/>
      <c r="M24"/>
      <c r="N24"/>
      <c r="O24"/>
      <c r="P24"/>
      <c r="Q24"/>
      <c r="R24"/>
      <c r="S24"/>
      <c r="T24"/>
      <c r="U24"/>
    </row>
    <row r="25" spans="1:21" ht="12.75" customHeight="1" x14ac:dyDescent="0.25">
      <c r="A25" s="92" t="s">
        <v>74</v>
      </c>
      <c r="B25" s="88">
        <v>98.128674577872019</v>
      </c>
      <c r="C25" s="88">
        <v>0.83293560120861232</v>
      </c>
      <c r="D25" s="88">
        <v>0</v>
      </c>
      <c r="E25" s="88">
        <v>0.55076559809805681</v>
      </c>
      <c r="F25" s="88">
        <v>0.48762422282166418</v>
      </c>
      <c r="G25" s="88">
        <v>100</v>
      </c>
      <c r="H25" s="184">
        <v>4361.866198197391</v>
      </c>
      <c r="K25"/>
      <c r="L25"/>
      <c r="M25"/>
      <c r="N25"/>
      <c r="O25"/>
      <c r="P25"/>
      <c r="Q25"/>
      <c r="R25"/>
      <c r="S25"/>
      <c r="T25"/>
      <c r="U25"/>
    </row>
    <row r="26" spans="1:21" ht="12.75" customHeight="1" x14ac:dyDescent="0.25">
      <c r="A26" s="92" t="s">
        <v>75</v>
      </c>
      <c r="B26" s="88">
        <v>97.615556096888596</v>
      </c>
      <c r="C26" s="88">
        <v>1.0104877098960039</v>
      </c>
      <c r="D26" s="88">
        <v>0</v>
      </c>
      <c r="E26" s="88">
        <v>0.70048011244672082</v>
      </c>
      <c r="F26" s="88">
        <v>0.67347608076828258</v>
      </c>
      <c r="G26" s="88">
        <v>100</v>
      </c>
      <c r="H26" s="184">
        <v>13961.849988837886</v>
      </c>
      <c r="I26" s="48"/>
      <c r="K26"/>
      <c r="L26"/>
      <c r="M26"/>
      <c r="N26"/>
      <c r="O26"/>
      <c r="P26"/>
      <c r="Q26"/>
      <c r="R26"/>
      <c r="S26"/>
      <c r="T26"/>
      <c r="U26"/>
    </row>
    <row r="27" spans="1:21" ht="12.75" customHeight="1" x14ac:dyDescent="0.25">
      <c r="A27" s="92" t="s">
        <v>76</v>
      </c>
      <c r="B27" s="88">
        <v>96.345282887953203</v>
      </c>
      <c r="C27" s="88">
        <v>1.5734309629150707</v>
      </c>
      <c r="D27" s="88">
        <v>0</v>
      </c>
      <c r="E27" s="88">
        <v>1.084474824019267</v>
      </c>
      <c r="F27" s="88">
        <v>0.99681132511256487</v>
      </c>
      <c r="G27" s="88">
        <v>100</v>
      </c>
      <c r="H27" s="184">
        <v>8432.8808124029474</v>
      </c>
      <c r="I27" s="48"/>
      <c r="K27"/>
      <c r="L27"/>
      <c r="M27"/>
      <c r="N27"/>
      <c r="O27"/>
      <c r="P27"/>
      <c r="Q27"/>
      <c r="R27"/>
      <c r="S27"/>
      <c r="T27"/>
      <c r="U27"/>
    </row>
    <row r="28" spans="1:21" ht="12.75" customHeight="1" x14ac:dyDescent="0.25">
      <c r="A28" s="92" t="s">
        <v>77</v>
      </c>
      <c r="B28" s="88">
        <v>95.936753250327087</v>
      </c>
      <c r="C28" s="88">
        <v>2.5021118174232266</v>
      </c>
      <c r="D28" s="88">
        <v>0</v>
      </c>
      <c r="E28" s="88">
        <v>0.84633586817767914</v>
      </c>
      <c r="F28" s="88">
        <v>0.71479906407199756</v>
      </c>
      <c r="G28" s="88">
        <v>100</v>
      </c>
      <c r="H28" s="184">
        <v>6250.2244220492184</v>
      </c>
      <c r="I28" s="48"/>
      <c r="K28"/>
      <c r="L28"/>
      <c r="M28"/>
      <c r="N28"/>
      <c r="O28"/>
      <c r="P28"/>
      <c r="Q28"/>
      <c r="R28"/>
      <c r="S28"/>
      <c r="T28"/>
      <c r="U28"/>
    </row>
    <row r="29" spans="1:21" ht="12.75" customHeight="1" x14ac:dyDescent="0.25">
      <c r="A29" s="275" t="s">
        <v>24</v>
      </c>
      <c r="B29" s="276">
        <v>82.035141977782203</v>
      </c>
      <c r="C29" s="276">
        <v>4.8209525798114976</v>
      </c>
      <c r="D29" s="276">
        <v>0</v>
      </c>
      <c r="E29" s="276">
        <v>9.7401318798332959</v>
      </c>
      <c r="F29" s="276">
        <v>3.403773562572971</v>
      </c>
      <c r="G29" s="276">
        <v>100</v>
      </c>
      <c r="H29" s="266">
        <v>662.03518058379188</v>
      </c>
      <c r="I29" s="48"/>
      <c r="K29"/>
      <c r="L29"/>
      <c r="M29"/>
      <c r="N29"/>
      <c r="O29"/>
      <c r="P29"/>
      <c r="Q29"/>
      <c r="R29"/>
      <c r="S29"/>
      <c r="T29"/>
      <c r="U29"/>
    </row>
  </sheetData>
  <mergeCells count="6">
    <mergeCell ref="A1:H1"/>
    <mergeCell ref="A2:H2"/>
    <mergeCell ref="A3:A4"/>
    <mergeCell ref="B3:F3"/>
    <mergeCell ref="G3:G4"/>
    <mergeCell ref="H3:H4"/>
  </mergeCells>
  <conditionalFormatting sqref="H6">
    <cfRule type="cellIs" dxfId="34" priority="4" operator="equal">
      <formula>"na"</formula>
    </cfRule>
  </conditionalFormatting>
  <conditionalFormatting sqref="H9:H10">
    <cfRule type="cellIs" dxfId="33" priority="3" operator="equal">
      <formula>"na"</formula>
    </cfRule>
  </conditionalFormatting>
  <conditionalFormatting sqref="H12:H21">
    <cfRule type="cellIs" dxfId="32" priority="2" operator="equal">
      <formula>"na"</formula>
    </cfRule>
  </conditionalFormatting>
  <conditionalFormatting sqref="H23:H29">
    <cfRule type="cellIs" dxfId="31" priority="1" operator="equal">
      <formula>"na"</formula>
    </cfRule>
  </conditionalFormatting>
  <printOptions horizontalCentered="1"/>
  <pageMargins left="0.25" right="0.25" top="0.75" bottom="0.75" header="0.3" footer="0.3"/>
  <pageSetup paperSize="9" orientation="portrait" r:id="rId1"/>
  <ignoredErrors>
    <ignoredError sqref="A24"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T51"/>
  <sheetViews>
    <sheetView showGridLines="0" workbookViewId="0">
      <selection sqref="A1:H1"/>
    </sheetView>
  </sheetViews>
  <sheetFormatPr defaultColWidth="12.6640625" defaultRowHeight="10.199999999999999" x14ac:dyDescent="0.2"/>
  <cols>
    <col min="1" max="1" width="24.5546875" style="47" customWidth="1"/>
    <col min="2" max="5" width="10.6640625" style="47" customWidth="1"/>
    <col min="6" max="6" width="8.6640625" style="47" customWidth="1"/>
    <col min="7" max="7" width="7.5546875" style="47" customWidth="1"/>
    <col min="8" max="8" width="10.109375" style="47" customWidth="1"/>
    <col min="9" max="16384" width="12.6640625" style="47"/>
  </cols>
  <sheetData>
    <row r="1" spans="1:20" s="46" customFormat="1" ht="19.5" customHeight="1" x14ac:dyDescent="0.25">
      <c r="A1" s="318" t="s">
        <v>148</v>
      </c>
      <c r="B1" s="319"/>
      <c r="C1" s="319"/>
      <c r="D1" s="319"/>
      <c r="E1" s="319"/>
      <c r="F1" s="319"/>
      <c r="G1" s="319"/>
      <c r="H1" s="320"/>
      <c r="I1"/>
      <c r="J1"/>
      <c r="K1"/>
      <c r="L1"/>
      <c r="M1"/>
      <c r="N1"/>
      <c r="O1"/>
      <c r="P1"/>
      <c r="Q1"/>
      <c r="R1"/>
      <c r="S1"/>
      <c r="T1"/>
    </row>
    <row r="2" spans="1:20" ht="15.75" customHeight="1" x14ac:dyDescent="0.25">
      <c r="A2" s="321" t="s">
        <v>201</v>
      </c>
      <c r="B2" s="322"/>
      <c r="C2" s="322"/>
      <c r="D2" s="322"/>
      <c r="E2" s="322"/>
      <c r="F2" s="322"/>
      <c r="G2" s="322"/>
      <c r="H2" s="323"/>
      <c r="I2"/>
      <c r="J2"/>
      <c r="K2"/>
      <c r="L2"/>
      <c r="M2"/>
      <c r="N2"/>
      <c r="O2"/>
      <c r="P2"/>
      <c r="Q2"/>
      <c r="R2"/>
      <c r="S2"/>
      <c r="T2"/>
    </row>
    <row r="3" spans="1:20" ht="13.5" customHeight="1" x14ac:dyDescent="0.25">
      <c r="A3" s="329"/>
      <c r="B3" s="331" t="s">
        <v>78</v>
      </c>
      <c r="C3" s="331"/>
      <c r="D3" s="331"/>
      <c r="E3" s="331"/>
      <c r="F3" s="331"/>
      <c r="G3" s="332" t="s">
        <v>2</v>
      </c>
      <c r="H3" s="334" t="s">
        <v>14</v>
      </c>
      <c r="I3"/>
      <c r="J3"/>
      <c r="K3"/>
      <c r="L3"/>
      <c r="M3"/>
      <c r="N3"/>
      <c r="O3"/>
      <c r="P3"/>
      <c r="Q3"/>
      <c r="R3"/>
      <c r="S3"/>
      <c r="T3"/>
    </row>
    <row r="4" spans="1:20" ht="25.5" customHeight="1" x14ac:dyDescent="0.25">
      <c r="A4" s="330"/>
      <c r="B4" s="217" t="s">
        <v>68</v>
      </c>
      <c r="C4" s="217" t="s">
        <v>67</v>
      </c>
      <c r="D4" s="217" t="s">
        <v>66</v>
      </c>
      <c r="E4" s="217" t="s">
        <v>65</v>
      </c>
      <c r="F4" s="217" t="s">
        <v>162</v>
      </c>
      <c r="G4" s="333"/>
      <c r="H4" s="335"/>
      <c r="I4"/>
      <c r="J4"/>
      <c r="K4"/>
      <c r="L4"/>
      <c r="M4"/>
      <c r="N4"/>
      <c r="O4"/>
      <c r="P4"/>
      <c r="Q4"/>
      <c r="R4"/>
      <c r="S4"/>
      <c r="T4"/>
    </row>
    <row r="5" spans="1:20" ht="12.75" customHeight="1" x14ac:dyDescent="0.25">
      <c r="A5" s="218"/>
      <c r="B5" s="219"/>
      <c r="C5" s="219"/>
      <c r="D5" s="219"/>
      <c r="E5" s="219"/>
      <c r="F5" s="219"/>
      <c r="G5" s="219"/>
      <c r="H5" s="220"/>
      <c r="I5"/>
      <c r="J5"/>
      <c r="K5"/>
      <c r="L5"/>
      <c r="M5"/>
      <c r="N5"/>
      <c r="O5"/>
      <c r="P5"/>
      <c r="Q5"/>
      <c r="R5"/>
      <c r="S5"/>
      <c r="T5"/>
    </row>
    <row r="6" spans="1:20" s="129" customFormat="1" ht="12.75" customHeight="1" x14ac:dyDescent="0.25">
      <c r="A6" s="216" t="s">
        <v>2</v>
      </c>
      <c r="B6" s="182">
        <v>99.866653048856278</v>
      </c>
      <c r="C6" s="182">
        <v>7.3377929363979397E-2</v>
      </c>
      <c r="D6" s="221">
        <v>0</v>
      </c>
      <c r="E6" s="182">
        <v>0</v>
      </c>
      <c r="F6" s="182">
        <v>5.9969021779811484E-2</v>
      </c>
      <c r="G6" s="221">
        <v>100</v>
      </c>
      <c r="H6" s="181">
        <v>6812.0000000000855</v>
      </c>
      <c r="I6"/>
      <c r="J6"/>
      <c r="K6"/>
      <c r="L6"/>
      <c r="M6"/>
      <c r="N6"/>
      <c r="O6"/>
      <c r="P6"/>
      <c r="Q6"/>
      <c r="R6"/>
      <c r="S6"/>
      <c r="T6"/>
    </row>
    <row r="7" spans="1:20" ht="12.75" customHeight="1" x14ac:dyDescent="0.25">
      <c r="A7" s="222"/>
      <c r="B7" s="215"/>
      <c r="C7" s="215"/>
      <c r="D7" s="215"/>
      <c r="E7" s="215"/>
      <c r="F7" s="215"/>
      <c r="G7" s="215"/>
      <c r="H7" s="223"/>
      <c r="I7"/>
      <c r="J7"/>
      <c r="K7"/>
      <c r="L7"/>
      <c r="M7"/>
      <c r="N7"/>
      <c r="O7"/>
      <c r="P7"/>
      <c r="Q7"/>
      <c r="R7"/>
      <c r="S7"/>
      <c r="T7"/>
    </row>
    <row r="8" spans="1:20" ht="12.75" customHeight="1" x14ac:dyDescent="0.25">
      <c r="A8" s="91" t="s">
        <v>58</v>
      </c>
      <c r="B8" s="215"/>
      <c r="C8" s="215"/>
      <c r="D8" s="215"/>
      <c r="E8" s="215"/>
      <c r="F8" s="215"/>
      <c r="G8" s="215"/>
      <c r="H8" s="223"/>
      <c r="I8"/>
      <c r="J8"/>
      <c r="K8"/>
      <c r="L8"/>
      <c r="M8"/>
      <c r="N8"/>
      <c r="O8"/>
      <c r="P8"/>
      <c r="Q8"/>
      <c r="R8"/>
      <c r="S8"/>
      <c r="T8"/>
    </row>
    <row r="9" spans="1:20" ht="12.75" customHeight="1" x14ac:dyDescent="0.25">
      <c r="A9" s="93" t="s">
        <v>31</v>
      </c>
      <c r="B9" s="155">
        <v>99.925427826830145</v>
      </c>
      <c r="C9" s="155">
        <v>0</v>
      </c>
      <c r="D9" s="155">
        <v>0</v>
      </c>
      <c r="E9" s="155">
        <v>0</v>
      </c>
      <c r="F9" s="155">
        <v>7.4572173169628803E-2</v>
      </c>
      <c r="G9" s="155">
        <v>100</v>
      </c>
      <c r="H9" s="184">
        <v>4392.1557743868325</v>
      </c>
      <c r="I9"/>
      <c r="J9"/>
      <c r="K9"/>
      <c r="L9"/>
      <c r="M9"/>
      <c r="N9"/>
      <c r="O9"/>
      <c r="P9"/>
      <c r="Q9"/>
      <c r="R9"/>
      <c r="S9"/>
      <c r="T9"/>
    </row>
    <row r="10" spans="1:20" ht="12.75" customHeight="1" x14ac:dyDescent="0.25">
      <c r="A10" s="93" t="s">
        <v>32</v>
      </c>
      <c r="B10" s="183">
        <v>99.759973462734294</v>
      </c>
      <c r="C10" s="183">
        <v>0.2065630711004853</v>
      </c>
      <c r="D10" s="155">
        <v>0</v>
      </c>
      <c r="E10" s="155">
        <v>0</v>
      </c>
      <c r="F10" s="155">
        <v>3.3463466165056202E-2</v>
      </c>
      <c r="G10" s="155">
        <v>100</v>
      </c>
      <c r="H10" s="184">
        <v>2419.844225613142</v>
      </c>
      <c r="I10"/>
      <c r="J10"/>
      <c r="K10"/>
      <c r="L10"/>
      <c r="M10"/>
      <c r="N10"/>
      <c r="O10"/>
      <c r="P10"/>
      <c r="Q10"/>
      <c r="R10"/>
      <c r="S10"/>
      <c r="T10"/>
    </row>
    <row r="11" spans="1:20" ht="12.75" customHeight="1" x14ac:dyDescent="0.25">
      <c r="A11" s="91" t="s">
        <v>30</v>
      </c>
      <c r="B11" s="155"/>
      <c r="C11" s="155"/>
      <c r="D11" s="155"/>
      <c r="E11" s="155"/>
      <c r="F11" s="155"/>
      <c r="G11" s="155"/>
      <c r="H11" s="224"/>
      <c r="I11"/>
      <c r="J11"/>
      <c r="K11"/>
      <c r="L11"/>
      <c r="M11"/>
      <c r="N11"/>
      <c r="O11"/>
      <c r="P11"/>
      <c r="Q11"/>
      <c r="R11"/>
      <c r="S11"/>
      <c r="T11"/>
    </row>
    <row r="12" spans="1:20" ht="12.75" customHeight="1" x14ac:dyDescent="0.25">
      <c r="A12" s="93" t="s">
        <v>178</v>
      </c>
      <c r="B12" s="183">
        <v>99.894409960052258</v>
      </c>
      <c r="C12" s="183">
        <v>0</v>
      </c>
      <c r="D12" s="183">
        <v>0</v>
      </c>
      <c r="E12" s="155">
        <v>0</v>
      </c>
      <c r="F12" s="183">
        <v>0.10559003994778572</v>
      </c>
      <c r="G12" s="155">
        <v>100</v>
      </c>
      <c r="H12" s="184">
        <v>2620.7444893750599</v>
      </c>
      <c r="I12"/>
      <c r="J12"/>
      <c r="K12"/>
      <c r="L12"/>
      <c r="M12"/>
      <c r="N12"/>
      <c r="O12"/>
      <c r="P12"/>
      <c r="Q12"/>
      <c r="R12"/>
      <c r="S12"/>
      <c r="T12"/>
    </row>
    <row r="13" spans="1:20" ht="12.75" customHeight="1" x14ac:dyDescent="0.25">
      <c r="A13" s="93" t="s">
        <v>179</v>
      </c>
      <c r="B13" s="183">
        <v>99.43936293048408</v>
      </c>
      <c r="C13" s="183">
        <v>0.45063513919457643</v>
      </c>
      <c r="D13" s="183">
        <v>0</v>
      </c>
      <c r="E13" s="155">
        <v>0</v>
      </c>
      <c r="F13" s="183">
        <v>0.11000193032138753</v>
      </c>
      <c r="G13" s="155">
        <v>100</v>
      </c>
      <c r="H13" s="184">
        <v>736.13594899587486</v>
      </c>
      <c r="I13"/>
      <c r="J13"/>
      <c r="K13"/>
      <c r="L13"/>
      <c r="M13"/>
      <c r="N13"/>
      <c r="O13"/>
      <c r="P13"/>
      <c r="Q13"/>
      <c r="R13"/>
      <c r="S13"/>
      <c r="T13"/>
    </row>
    <row r="14" spans="1:20" ht="12.75" customHeight="1" x14ac:dyDescent="0.25">
      <c r="A14" s="93" t="s">
        <v>180</v>
      </c>
      <c r="B14" s="155">
        <v>100</v>
      </c>
      <c r="C14" s="183">
        <v>0</v>
      </c>
      <c r="D14" s="183">
        <v>0</v>
      </c>
      <c r="E14" s="155">
        <v>0</v>
      </c>
      <c r="F14" s="183">
        <v>0</v>
      </c>
      <c r="G14" s="155">
        <v>100</v>
      </c>
      <c r="H14" s="184">
        <v>155.1887966988732</v>
      </c>
      <c r="I14"/>
      <c r="J14"/>
      <c r="K14"/>
      <c r="L14"/>
      <c r="M14"/>
      <c r="N14"/>
      <c r="O14"/>
      <c r="P14"/>
      <c r="Q14"/>
      <c r="R14"/>
      <c r="S14"/>
      <c r="T14"/>
    </row>
    <row r="15" spans="1:20" ht="20.399999999999999" x14ac:dyDescent="0.25">
      <c r="A15" s="41" t="s">
        <v>218</v>
      </c>
      <c r="B15" s="155">
        <v>100</v>
      </c>
      <c r="C15" s="183">
        <v>0</v>
      </c>
      <c r="D15" s="183">
        <v>0</v>
      </c>
      <c r="E15" s="155">
        <v>0</v>
      </c>
      <c r="F15" s="183">
        <v>0</v>
      </c>
      <c r="G15" s="155">
        <v>100</v>
      </c>
      <c r="H15" s="184">
        <v>826.04385455662805</v>
      </c>
      <c r="I15"/>
      <c r="J15"/>
      <c r="K15"/>
      <c r="L15"/>
      <c r="M15"/>
      <c r="N15"/>
      <c r="O15"/>
      <c r="P15"/>
      <c r="Q15"/>
      <c r="R15"/>
      <c r="S15"/>
      <c r="T15"/>
    </row>
    <row r="16" spans="1:20" ht="12.75" customHeight="1" x14ac:dyDescent="0.25">
      <c r="A16" s="93" t="s">
        <v>181</v>
      </c>
      <c r="B16" s="183">
        <v>99.755090394934641</v>
      </c>
      <c r="C16" s="183">
        <v>0.12155689652798839</v>
      </c>
      <c r="D16" s="183">
        <v>0</v>
      </c>
      <c r="E16" s="155">
        <v>0</v>
      </c>
      <c r="F16" s="183">
        <v>0.1233527085374503</v>
      </c>
      <c r="G16" s="155">
        <v>100</v>
      </c>
      <c r="H16" s="184">
        <v>411.89274456900006</v>
      </c>
      <c r="I16"/>
      <c r="J16"/>
      <c r="K16"/>
      <c r="L16"/>
      <c r="M16"/>
      <c r="N16"/>
      <c r="O16"/>
      <c r="P16"/>
      <c r="Q16"/>
      <c r="R16"/>
      <c r="S16"/>
      <c r="T16"/>
    </row>
    <row r="17" spans="1:20" ht="12.75" customHeight="1" x14ac:dyDescent="0.25">
      <c r="A17" s="93" t="s">
        <v>182</v>
      </c>
      <c r="B17" s="183">
        <v>99.800394919837984</v>
      </c>
      <c r="C17" s="183">
        <v>0.19960508016203563</v>
      </c>
      <c r="D17" s="183">
        <v>0</v>
      </c>
      <c r="E17" s="155">
        <v>0</v>
      </c>
      <c r="F17" s="183">
        <v>0</v>
      </c>
      <c r="G17" s="155">
        <v>100</v>
      </c>
      <c r="H17" s="184">
        <v>154.07125317917331</v>
      </c>
      <c r="I17"/>
      <c r="J17"/>
      <c r="K17"/>
      <c r="L17"/>
      <c r="M17"/>
      <c r="N17"/>
      <c r="O17"/>
      <c r="P17"/>
      <c r="Q17"/>
      <c r="R17"/>
      <c r="S17"/>
      <c r="T17"/>
    </row>
    <row r="18" spans="1:20" ht="12.75" customHeight="1" x14ac:dyDescent="0.25">
      <c r="A18" s="93" t="s">
        <v>183</v>
      </c>
      <c r="B18" s="183">
        <v>99.807587824255094</v>
      </c>
      <c r="C18" s="183">
        <v>0.19241217574489788</v>
      </c>
      <c r="D18" s="183">
        <v>0</v>
      </c>
      <c r="E18" s="155">
        <v>0</v>
      </c>
      <c r="F18" s="183">
        <v>0</v>
      </c>
      <c r="G18" s="155">
        <v>100</v>
      </c>
      <c r="H18" s="184">
        <v>453.7130775319913</v>
      </c>
      <c r="I18"/>
      <c r="J18"/>
      <c r="K18"/>
      <c r="L18"/>
      <c r="M18"/>
      <c r="N18"/>
      <c r="O18"/>
      <c r="P18"/>
      <c r="Q18"/>
      <c r="R18"/>
      <c r="S18"/>
      <c r="T18"/>
    </row>
    <row r="19" spans="1:20" ht="12.75" customHeight="1" x14ac:dyDescent="0.25">
      <c r="A19" s="93" t="s">
        <v>184</v>
      </c>
      <c r="B19" s="155">
        <v>100</v>
      </c>
      <c r="C19" s="183">
        <v>0</v>
      </c>
      <c r="D19" s="183">
        <v>0</v>
      </c>
      <c r="E19" s="155">
        <v>0</v>
      </c>
      <c r="F19" s="183">
        <v>0</v>
      </c>
      <c r="G19" s="155">
        <v>100</v>
      </c>
      <c r="H19" s="184">
        <v>238.04753677557841</v>
      </c>
      <c r="I19"/>
      <c r="J19"/>
      <c r="K19"/>
      <c r="L19"/>
      <c r="M19"/>
      <c r="N19"/>
      <c r="O19"/>
      <c r="P19"/>
      <c r="Q19"/>
      <c r="R19"/>
      <c r="S19"/>
      <c r="T19"/>
    </row>
    <row r="20" spans="1:20" ht="12.75" customHeight="1" x14ac:dyDescent="0.25">
      <c r="A20" s="93" t="s">
        <v>185</v>
      </c>
      <c r="B20" s="155">
        <v>100</v>
      </c>
      <c r="C20" s="183">
        <v>0</v>
      </c>
      <c r="D20" s="183">
        <v>0</v>
      </c>
      <c r="E20" s="155">
        <v>0</v>
      </c>
      <c r="F20" s="183">
        <v>0</v>
      </c>
      <c r="G20" s="155">
        <v>100</v>
      </c>
      <c r="H20" s="184">
        <v>780.3016065763502</v>
      </c>
      <c r="I20"/>
      <c r="J20"/>
      <c r="K20"/>
      <c r="L20"/>
      <c r="M20"/>
      <c r="N20"/>
      <c r="O20"/>
      <c r="P20"/>
      <c r="Q20"/>
      <c r="R20"/>
      <c r="S20"/>
      <c r="T20"/>
    </row>
    <row r="21" spans="1:20" ht="12.75" customHeight="1" x14ac:dyDescent="0.25">
      <c r="A21" s="93" t="s">
        <v>186</v>
      </c>
      <c r="B21" s="155">
        <v>100</v>
      </c>
      <c r="C21" s="155">
        <v>0</v>
      </c>
      <c r="D21" s="155">
        <v>0</v>
      </c>
      <c r="E21" s="155">
        <v>0</v>
      </c>
      <c r="F21" s="183">
        <v>0</v>
      </c>
      <c r="G21" s="155">
        <v>100</v>
      </c>
      <c r="H21" s="184">
        <v>435.86069174147576</v>
      </c>
      <c r="I21"/>
      <c r="J21"/>
      <c r="K21"/>
      <c r="L21"/>
      <c r="M21"/>
      <c r="N21"/>
      <c r="O21"/>
      <c r="P21"/>
      <c r="Q21"/>
      <c r="R21"/>
      <c r="S21"/>
      <c r="T21"/>
    </row>
    <row r="22" spans="1:20" ht="12.75" customHeight="1" x14ac:dyDescent="0.25">
      <c r="A22" s="91" t="s">
        <v>3</v>
      </c>
      <c r="B22" s="215"/>
      <c r="C22" s="215"/>
      <c r="D22" s="215"/>
      <c r="E22" s="215"/>
      <c r="F22" s="215"/>
      <c r="G22" s="155"/>
      <c r="H22" s="184"/>
      <c r="I22"/>
      <c r="J22"/>
      <c r="K22"/>
      <c r="L22"/>
      <c r="M22"/>
      <c r="N22"/>
      <c r="O22"/>
      <c r="P22"/>
      <c r="Q22"/>
      <c r="R22"/>
      <c r="S22"/>
      <c r="T22"/>
    </row>
    <row r="23" spans="1:20" ht="12.75" customHeight="1" x14ac:dyDescent="0.25">
      <c r="A23" s="93" t="s">
        <v>7</v>
      </c>
      <c r="B23" s="155">
        <v>100</v>
      </c>
      <c r="C23" s="155">
        <v>0</v>
      </c>
      <c r="D23" s="155">
        <v>0</v>
      </c>
      <c r="E23" s="155">
        <v>0</v>
      </c>
      <c r="F23" s="155">
        <v>0</v>
      </c>
      <c r="G23" s="155">
        <v>100</v>
      </c>
      <c r="H23" s="184">
        <v>532.67485597965879</v>
      </c>
      <c r="I23"/>
      <c r="J23"/>
      <c r="K23"/>
      <c r="L23"/>
      <c r="M23"/>
      <c r="N23"/>
      <c r="O23"/>
      <c r="P23"/>
      <c r="Q23"/>
      <c r="R23"/>
      <c r="S23"/>
      <c r="T23"/>
    </row>
    <row r="24" spans="1:20" ht="12.75" customHeight="1" x14ac:dyDescent="0.25">
      <c r="A24" s="93" t="s">
        <v>8</v>
      </c>
      <c r="B24" s="183">
        <v>99.881447943070953</v>
      </c>
      <c r="C24" s="183">
        <v>0.11855205692906029</v>
      </c>
      <c r="D24" s="155">
        <v>0</v>
      </c>
      <c r="E24" s="155">
        <v>0</v>
      </c>
      <c r="F24" s="155">
        <v>0</v>
      </c>
      <c r="G24" s="155">
        <v>100</v>
      </c>
      <c r="H24" s="184">
        <v>782.8684687973265</v>
      </c>
      <c r="I24"/>
      <c r="J24"/>
      <c r="K24"/>
      <c r="L24"/>
      <c r="M24"/>
      <c r="N24"/>
      <c r="O24"/>
      <c r="P24"/>
      <c r="Q24"/>
      <c r="R24"/>
      <c r="S24"/>
      <c r="T24"/>
    </row>
    <row r="25" spans="1:20" ht="12.75" customHeight="1" x14ac:dyDescent="0.25">
      <c r="A25" s="93" t="s">
        <v>9</v>
      </c>
      <c r="B25" s="183">
        <v>99.764976885998166</v>
      </c>
      <c r="C25" s="155">
        <v>0</v>
      </c>
      <c r="D25" s="155">
        <v>0</v>
      </c>
      <c r="E25" s="155">
        <v>0</v>
      </c>
      <c r="F25" s="183">
        <v>0.23502311400189516</v>
      </c>
      <c r="G25" s="155">
        <v>100</v>
      </c>
      <c r="H25" s="184">
        <v>1177.4353195057238</v>
      </c>
      <c r="I25"/>
      <c r="J25"/>
      <c r="K25"/>
      <c r="L25"/>
      <c r="M25"/>
      <c r="N25"/>
      <c r="O25"/>
      <c r="P25"/>
      <c r="Q25"/>
      <c r="R25"/>
      <c r="S25"/>
      <c r="T25"/>
    </row>
    <row r="26" spans="1:20" ht="12.75" customHeight="1" x14ac:dyDescent="0.25">
      <c r="A26" s="93" t="s">
        <v>10</v>
      </c>
      <c r="B26" s="183">
        <v>99.734970107584942</v>
      </c>
      <c r="C26" s="183">
        <v>0.19794163524066219</v>
      </c>
      <c r="D26" s="155">
        <v>0</v>
      </c>
      <c r="E26" s="155">
        <v>0</v>
      </c>
      <c r="F26" s="183">
        <v>6.7088257174200402E-2</v>
      </c>
      <c r="G26" s="155">
        <v>100</v>
      </c>
      <c r="H26" s="184">
        <v>1207.012654364398</v>
      </c>
      <c r="I26"/>
      <c r="J26"/>
      <c r="K26"/>
      <c r="L26"/>
      <c r="M26"/>
      <c r="N26"/>
      <c r="O26"/>
      <c r="P26"/>
      <c r="Q26"/>
      <c r="R26"/>
      <c r="S26"/>
      <c r="T26"/>
    </row>
    <row r="27" spans="1:20" ht="12.75" customHeight="1" x14ac:dyDescent="0.25">
      <c r="A27" s="93" t="s">
        <v>11</v>
      </c>
      <c r="B27" s="183">
        <v>99.955925795438787</v>
      </c>
      <c r="C27" s="155">
        <v>0</v>
      </c>
      <c r="D27" s="155">
        <v>0</v>
      </c>
      <c r="E27" s="155">
        <v>0</v>
      </c>
      <c r="F27" s="183">
        <v>4.4074204561152644E-2</v>
      </c>
      <c r="G27" s="155">
        <v>100</v>
      </c>
      <c r="H27" s="184">
        <v>1152.7850854123576</v>
      </c>
      <c r="I27"/>
      <c r="J27"/>
      <c r="K27"/>
      <c r="L27"/>
      <c r="M27"/>
      <c r="N27"/>
      <c r="O27"/>
      <c r="P27"/>
      <c r="Q27"/>
      <c r="R27"/>
      <c r="S27"/>
      <c r="T27"/>
    </row>
    <row r="28" spans="1:20" ht="12.75" customHeight="1" x14ac:dyDescent="0.25">
      <c r="A28" s="93" t="s">
        <v>12</v>
      </c>
      <c r="B28" s="183">
        <v>99.883077698893331</v>
      </c>
      <c r="C28" s="183">
        <v>0.11692230110662903</v>
      </c>
      <c r="D28" s="155">
        <v>0</v>
      </c>
      <c r="E28" s="155">
        <v>0</v>
      </c>
      <c r="F28" s="155">
        <v>0</v>
      </c>
      <c r="G28" s="155">
        <v>100</v>
      </c>
      <c r="H28" s="184">
        <v>1009.6732970186549</v>
      </c>
      <c r="I28"/>
      <c r="J28"/>
      <c r="K28"/>
      <c r="L28"/>
      <c r="M28"/>
      <c r="N28"/>
      <c r="O28"/>
      <c r="P28"/>
      <c r="Q28"/>
      <c r="R28"/>
      <c r="S28"/>
      <c r="T28"/>
    </row>
    <row r="29" spans="1:20" ht="12.75" customHeight="1" x14ac:dyDescent="0.25">
      <c r="A29" s="94" t="s">
        <v>13</v>
      </c>
      <c r="B29" s="189">
        <v>99.947271458147583</v>
      </c>
      <c r="C29" s="189">
        <v>5.2728541852369103E-2</v>
      </c>
      <c r="D29" s="189">
        <v>0</v>
      </c>
      <c r="E29" s="189">
        <v>0</v>
      </c>
      <c r="F29" s="189">
        <v>0</v>
      </c>
      <c r="G29" s="189">
        <v>100</v>
      </c>
      <c r="H29" s="266">
        <v>949.55031892188515</v>
      </c>
      <c r="L29"/>
      <c r="M29"/>
      <c r="N29"/>
      <c r="O29"/>
      <c r="P29"/>
      <c r="Q29"/>
      <c r="R29"/>
      <c r="S29"/>
      <c r="T29"/>
    </row>
    <row r="30" spans="1:20" ht="12.75" customHeight="1" x14ac:dyDescent="0.25">
      <c r="L30"/>
      <c r="M30"/>
      <c r="N30"/>
      <c r="O30"/>
      <c r="P30"/>
      <c r="Q30"/>
      <c r="R30"/>
      <c r="S30"/>
      <c r="T30"/>
    </row>
    <row r="31" spans="1:20" ht="12.75" customHeight="1" x14ac:dyDescent="0.25">
      <c r="L31"/>
      <c r="M31"/>
      <c r="N31"/>
      <c r="O31"/>
      <c r="P31"/>
      <c r="Q31"/>
      <c r="R31"/>
      <c r="S31"/>
      <c r="T31"/>
    </row>
    <row r="32" spans="1:20" ht="12.75" customHeight="1" x14ac:dyDescent="0.25">
      <c r="L32"/>
      <c r="M32"/>
      <c r="N32"/>
      <c r="O32"/>
      <c r="P32"/>
      <c r="Q32"/>
      <c r="R32"/>
      <c r="S32"/>
      <c r="T32"/>
    </row>
    <row r="33" spans="12:20" ht="12.75" customHeight="1" x14ac:dyDescent="0.25">
      <c r="L33"/>
      <c r="M33"/>
      <c r="N33"/>
      <c r="O33"/>
      <c r="P33"/>
      <c r="Q33"/>
      <c r="R33"/>
      <c r="S33"/>
      <c r="T33"/>
    </row>
    <row r="34" spans="12:20" ht="12.75" customHeight="1" x14ac:dyDescent="0.25">
      <c r="L34"/>
      <c r="M34"/>
      <c r="N34"/>
      <c r="O34"/>
      <c r="P34"/>
      <c r="Q34"/>
      <c r="R34"/>
      <c r="S34"/>
      <c r="T34"/>
    </row>
    <row r="35" spans="12:20" ht="12.75" customHeight="1" x14ac:dyDescent="0.25">
      <c r="L35"/>
      <c r="M35"/>
      <c r="N35"/>
      <c r="O35"/>
      <c r="P35"/>
      <c r="Q35"/>
      <c r="R35"/>
      <c r="S35"/>
      <c r="T35"/>
    </row>
    <row r="36" spans="12:20" ht="12.75" customHeight="1" x14ac:dyDescent="0.25">
      <c r="L36"/>
      <c r="M36"/>
      <c r="N36"/>
      <c r="O36"/>
      <c r="P36"/>
      <c r="Q36"/>
      <c r="R36"/>
      <c r="S36"/>
      <c r="T36"/>
    </row>
    <row r="37" spans="12:20" ht="12.75" customHeight="1" x14ac:dyDescent="0.25">
      <c r="L37"/>
      <c r="M37"/>
      <c r="N37"/>
      <c r="O37"/>
      <c r="P37"/>
      <c r="Q37"/>
      <c r="R37"/>
      <c r="S37"/>
      <c r="T37"/>
    </row>
    <row r="38" spans="12:20" ht="12.75" customHeight="1" x14ac:dyDescent="0.25">
      <c r="L38"/>
      <c r="M38"/>
      <c r="N38"/>
      <c r="O38"/>
      <c r="P38"/>
      <c r="Q38"/>
      <c r="R38"/>
      <c r="S38"/>
      <c r="T38"/>
    </row>
    <row r="39" spans="12:20" ht="12.75" customHeight="1" x14ac:dyDescent="0.25">
      <c r="L39"/>
      <c r="M39"/>
      <c r="N39"/>
      <c r="O39"/>
      <c r="P39"/>
      <c r="Q39"/>
      <c r="R39"/>
      <c r="S39"/>
      <c r="T39"/>
    </row>
    <row r="40" spans="12:20" ht="12.75" customHeight="1" x14ac:dyDescent="0.25">
      <c r="L40"/>
      <c r="M40"/>
      <c r="N40"/>
      <c r="O40"/>
      <c r="P40"/>
      <c r="Q40"/>
      <c r="R40"/>
      <c r="S40"/>
      <c r="T40"/>
    </row>
    <row r="41" spans="12:20" ht="12.75" customHeight="1" x14ac:dyDescent="0.25">
      <c r="L41"/>
      <c r="M41"/>
      <c r="N41"/>
      <c r="O41"/>
      <c r="P41"/>
      <c r="Q41"/>
      <c r="R41"/>
      <c r="S41"/>
      <c r="T41"/>
    </row>
    <row r="42" spans="12:20" ht="12.75" customHeight="1" x14ac:dyDescent="0.25">
      <c r="L42"/>
      <c r="M42"/>
      <c r="N42"/>
      <c r="O42"/>
      <c r="P42"/>
      <c r="Q42"/>
      <c r="R42"/>
      <c r="S42"/>
      <c r="T42"/>
    </row>
    <row r="43" spans="12:20" ht="13.2" x14ac:dyDescent="0.25">
      <c r="L43"/>
      <c r="M43"/>
      <c r="N43"/>
      <c r="O43"/>
      <c r="P43"/>
      <c r="Q43"/>
      <c r="R43"/>
      <c r="S43"/>
      <c r="T43"/>
    </row>
    <row r="44" spans="12:20" ht="13.2" x14ac:dyDescent="0.25">
      <c r="L44"/>
      <c r="M44"/>
      <c r="N44"/>
      <c r="O44"/>
      <c r="P44"/>
      <c r="Q44"/>
      <c r="R44"/>
      <c r="S44"/>
      <c r="T44"/>
    </row>
    <row r="45" spans="12:20" ht="13.2" x14ac:dyDescent="0.25">
      <c r="L45"/>
      <c r="M45"/>
      <c r="N45"/>
      <c r="O45"/>
      <c r="P45"/>
      <c r="Q45"/>
      <c r="R45"/>
      <c r="S45"/>
      <c r="T45"/>
    </row>
    <row r="46" spans="12:20" ht="13.2" x14ac:dyDescent="0.25">
      <c r="L46"/>
      <c r="M46"/>
      <c r="N46"/>
      <c r="O46"/>
      <c r="P46"/>
      <c r="Q46"/>
      <c r="R46"/>
      <c r="S46"/>
      <c r="T46"/>
    </row>
    <row r="47" spans="12:20" ht="13.2" x14ac:dyDescent="0.25">
      <c r="L47"/>
      <c r="M47"/>
      <c r="N47"/>
      <c r="O47"/>
      <c r="P47"/>
      <c r="Q47"/>
      <c r="R47"/>
      <c r="S47"/>
      <c r="T47"/>
    </row>
    <row r="48" spans="12:20" ht="13.2" x14ac:dyDescent="0.25">
      <c r="L48"/>
      <c r="M48"/>
      <c r="N48"/>
      <c r="O48"/>
      <c r="P48"/>
      <c r="Q48"/>
      <c r="R48"/>
      <c r="S48"/>
      <c r="T48"/>
    </row>
    <row r="49" spans="12:20" ht="13.2" x14ac:dyDescent="0.25">
      <c r="L49"/>
      <c r="M49"/>
      <c r="N49"/>
      <c r="O49"/>
      <c r="P49"/>
      <c r="Q49"/>
      <c r="R49"/>
      <c r="S49"/>
      <c r="T49"/>
    </row>
    <row r="50" spans="12:20" ht="13.2" x14ac:dyDescent="0.25">
      <c r="L50"/>
      <c r="M50"/>
      <c r="N50"/>
      <c r="O50"/>
      <c r="P50"/>
      <c r="Q50"/>
      <c r="R50"/>
      <c r="S50"/>
      <c r="T50"/>
    </row>
    <row r="51" spans="12:20" ht="13.2" x14ac:dyDescent="0.25">
      <c r="L51"/>
      <c r="M51"/>
      <c r="N51"/>
      <c r="O51"/>
      <c r="P51"/>
      <c r="Q51"/>
      <c r="R51"/>
      <c r="S51"/>
      <c r="T51"/>
    </row>
  </sheetData>
  <mergeCells count="6">
    <mergeCell ref="A1:H1"/>
    <mergeCell ref="A2:H2"/>
    <mergeCell ref="A3:A4"/>
    <mergeCell ref="B3:F3"/>
    <mergeCell ref="G3:G4"/>
    <mergeCell ref="H3:H4"/>
  </mergeCells>
  <conditionalFormatting sqref="H6">
    <cfRule type="cellIs" dxfId="30" priority="6" operator="equal">
      <formula>"na"</formula>
    </cfRule>
  </conditionalFormatting>
  <conditionalFormatting sqref="H22">
    <cfRule type="cellIs" dxfId="29" priority="5" operator="equal">
      <formula>"na"</formula>
    </cfRule>
  </conditionalFormatting>
  <conditionalFormatting sqref="H9:H10">
    <cfRule type="cellIs" dxfId="28" priority="4" operator="equal">
      <formula>"na"</formula>
    </cfRule>
  </conditionalFormatting>
  <conditionalFormatting sqref="H12:H21">
    <cfRule type="cellIs" dxfId="27" priority="3" operator="equal">
      <formula>"na"</formula>
    </cfRule>
  </conditionalFormatting>
  <conditionalFormatting sqref="H23:H29">
    <cfRule type="cellIs" dxfId="26" priority="2" operator="equal">
      <formula>"na"</formula>
    </cfRule>
  </conditionalFormatting>
  <printOptions horizontalCentere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R51"/>
  <sheetViews>
    <sheetView showGridLines="0" workbookViewId="0">
      <selection sqref="A1:H1"/>
    </sheetView>
  </sheetViews>
  <sheetFormatPr defaultColWidth="12.6640625" defaultRowHeight="10.199999999999999" x14ac:dyDescent="0.2"/>
  <cols>
    <col min="1" max="1" width="25.88671875" style="47" customWidth="1"/>
    <col min="2" max="5" width="10.6640625" style="47" customWidth="1"/>
    <col min="6" max="6" width="9.109375" style="47" customWidth="1"/>
    <col min="7" max="7" width="7.5546875" style="47" customWidth="1"/>
    <col min="8" max="8" width="10.109375" style="47" customWidth="1"/>
    <col min="9" max="9" width="12.6640625" style="47" customWidth="1"/>
    <col min="10" max="16384" width="12.6640625" style="47"/>
  </cols>
  <sheetData>
    <row r="1" spans="1:18" s="46" customFormat="1" ht="19.5" customHeight="1" x14ac:dyDescent="0.25">
      <c r="A1" s="318" t="s">
        <v>149</v>
      </c>
      <c r="B1" s="319"/>
      <c r="C1" s="319"/>
      <c r="D1" s="319"/>
      <c r="E1" s="319"/>
      <c r="F1" s="319"/>
      <c r="G1" s="319"/>
      <c r="H1" s="320"/>
      <c r="J1"/>
      <c r="K1"/>
      <c r="L1"/>
      <c r="M1"/>
      <c r="N1"/>
      <c r="O1"/>
      <c r="P1"/>
      <c r="Q1"/>
      <c r="R1"/>
    </row>
    <row r="2" spans="1:18" ht="19.5" customHeight="1" x14ac:dyDescent="0.25">
      <c r="A2" s="321" t="s">
        <v>202</v>
      </c>
      <c r="B2" s="322"/>
      <c r="C2" s="322"/>
      <c r="D2" s="322"/>
      <c r="E2" s="322"/>
      <c r="F2" s="322"/>
      <c r="G2" s="322"/>
      <c r="H2" s="323"/>
      <c r="J2"/>
      <c r="K2"/>
      <c r="L2"/>
      <c r="M2"/>
      <c r="N2"/>
      <c r="O2"/>
      <c r="P2"/>
      <c r="Q2"/>
      <c r="R2"/>
    </row>
    <row r="3" spans="1:18" ht="13.5" customHeight="1" x14ac:dyDescent="0.25">
      <c r="A3" s="329"/>
      <c r="B3" s="337" t="s">
        <v>78</v>
      </c>
      <c r="C3" s="337"/>
      <c r="D3" s="337"/>
      <c r="E3" s="337"/>
      <c r="F3" s="337"/>
      <c r="G3" s="332" t="s">
        <v>2</v>
      </c>
      <c r="H3" s="334" t="s">
        <v>161</v>
      </c>
      <c r="J3"/>
      <c r="K3"/>
      <c r="L3"/>
      <c r="M3"/>
      <c r="N3"/>
      <c r="O3"/>
      <c r="P3"/>
      <c r="Q3"/>
      <c r="R3"/>
    </row>
    <row r="4" spans="1:18" ht="25.5" customHeight="1" x14ac:dyDescent="0.25">
      <c r="A4" s="336"/>
      <c r="B4" s="225" t="s">
        <v>68</v>
      </c>
      <c r="C4" s="225" t="s">
        <v>67</v>
      </c>
      <c r="D4" s="225" t="s">
        <v>66</v>
      </c>
      <c r="E4" s="225" t="s">
        <v>65</v>
      </c>
      <c r="F4" s="217" t="s">
        <v>162</v>
      </c>
      <c r="G4" s="338"/>
      <c r="H4" s="339"/>
      <c r="J4"/>
      <c r="K4"/>
      <c r="L4"/>
      <c r="M4"/>
      <c r="N4"/>
      <c r="O4"/>
      <c r="P4"/>
      <c r="Q4"/>
      <c r="R4"/>
    </row>
    <row r="5" spans="1:18" ht="12.75" customHeight="1" x14ac:dyDescent="0.25">
      <c r="A5" s="218"/>
      <c r="B5" s="219"/>
      <c r="C5" s="219"/>
      <c r="D5" s="219"/>
      <c r="E5" s="219"/>
      <c r="F5" s="219"/>
      <c r="G5" s="219"/>
      <c r="H5" s="220"/>
      <c r="J5"/>
      <c r="K5"/>
      <c r="L5"/>
      <c r="M5"/>
      <c r="N5"/>
      <c r="O5"/>
      <c r="P5"/>
      <c r="Q5"/>
      <c r="R5"/>
    </row>
    <row r="6" spans="1:18" s="129" customFormat="1" ht="12.75" customHeight="1" x14ac:dyDescent="0.25">
      <c r="A6" s="216" t="s">
        <v>2</v>
      </c>
      <c r="B6" s="182">
        <v>99.948247114486094</v>
      </c>
      <c r="C6" s="182">
        <v>5.1752885514016925E-2</v>
      </c>
      <c r="D6" s="221">
        <v>0</v>
      </c>
      <c r="E6" s="182">
        <v>0</v>
      </c>
      <c r="F6" s="182">
        <v>0</v>
      </c>
      <c r="G6" s="221">
        <v>100</v>
      </c>
      <c r="H6" s="181">
        <v>2696.9999999999818</v>
      </c>
      <c r="J6"/>
      <c r="K6"/>
      <c r="L6"/>
      <c r="M6"/>
      <c r="N6"/>
      <c r="O6"/>
      <c r="P6"/>
      <c r="Q6"/>
      <c r="R6"/>
    </row>
    <row r="7" spans="1:18" ht="12.75" customHeight="1" x14ac:dyDescent="0.25">
      <c r="A7" s="222"/>
      <c r="B7" s="215"/>
      <c r="C7" s="215"/>
      <c r="D7" s="215"/>
      <c r="E7" s="215"/>
      <c r="F7" s="215"/>
      <c r="G7" s="215"/>
      <c r="H7" s="223"/>
      <c r="J7"/>
      <c r="K7"/>
      <c r="L7"/>
      <c r="M7"/>
      <c r="N7"/>
      <c r="O7"/>
      <c r="P7"/>
      <c r="Q7"/>
      <c r="R7"/>
    </row>
    <row r="8" spans="1:18" ht="12.75" customHeight="1" x14ac:dyDescent="0.25">
      <c r="A8" s="91" t="s">
        <v>58</v>
      </c>
      <c r="B8" s="215"/>
      <c r="C8" s="215"/>
      <c r="D8" s="215"/>
      <c r="E8" s="215"/>
      <c r="F8" s="215"/>
      <c r="G8" s="215"/>
      <c r="H8" s="223"/>
      <c r="J8"/>
      <c r="K8"/>
      <c r="L8"/>
      <c r="M8"/>
      <c r="N8"/>
      <c r="O8"/>
      <c r="P8"/>
      <c r="Q8"/>
      <c r="R8"/>
    </row>
    <row r="9" spans="1:18" ht="12.75" customHeight="1" x14ac:dyDescent="0.25">
      <c r="A9" s="93" t="s">
        <v>31</v>
      </c>
      <c r="B9" s="155">
        <v>100</v>
      </c>
      <c r="C9" s="155">
        <v>0</v>
      </c>
      <c r="D9" s="155">
        <v>0</v>
      </c>
      <c r="E9" s="155">
        <v>0</v>
      </c>
      <c r="F9" s="155">
        <v>0</v>
      </c>
      <c r="G9" s="155">
        <v>100</v>
      </c>
      <c r="H9" s="184">
        <v>1651.9163871271114</v>
      </c>
      <c r="J9"/>
      <c r="K9"/>
      <c r="L9"/>
      <c r="M9"/>
      <c r="N9"/>
      <c r="O9"/>
      <c r="P9"/>
      <c r="Q9"/>
      <c r="R9"/>
    </row>
    <row r="10" spans="1:18" ht="12.75" customHeight="1" x14ac:dyDescent="0.25">
      <c r="A10" s="93" t="s">
        <v>32</v>
      </c>
      <c r="B10" s="183">
        <v>99.866443669662303</v>
      </c>
      <c r="C10" s="183">
        <v>0.13355633033763806</v>
      </c>
      <c r="D10" s="155">
        <v>0</v>
      </c>
      <c r="E10" s="155">
        <v>0</v>
      </c>
      <c r="F10" s="155">
        <v>0</v>
      </c>
      <c r="G10" s="155">
        <v>100</v>
      </c>
      <c r="H10" s="184">
        <v>1045.0836128728802</v>
      </c>
      <c r="J10"/>
      <c r="K10"/>
      <c r="L10"/>
      <c r="M10"/>
      <c r="N10"/>
      <c r="O10"/>
      <c r="P10"/>
      <c r="Q10"/>
      <c r="R10"/>
    </row>
    <row r="11" spans="1:18" ht="12.75" customHeight="1" x14ac:dyDescent="0.25">
      <c r="A11" s="91" t="s">
        <v>30</v>
      </c>
      <c r="B11" s="155"/>
      <c r="C11" s="155"/>
      <c r="D11" s="155"/>
      <c r="E11" s="155"/>
      <c r="F11" s="155"/>
      <c r="G11" s="155"/>
      <c r="H11" s="224"/>
      <c r="J11"/>
      <c r="K11"/>
      <c r="L11"/>
      <c r="M11"/>
      <c r="N11"/>
      <c r="O11"/>
      <c r="P11"/>
      <c r="Q11"/>
      <c r="R11"/>
    </row>
    <row r="12" spans="1:18" ht="12.75" customHeight="1" x14ac:dyDescent="0.25">
      <c r="A12" s="93" t="s">
        <v>178</v>
      </c>
      <c r="B12" s="183">
        <v>100</v>
      </c>
      <c r="C12" s="183">
        <v>0</v>
      </c>
      <c r="D12" s="183">
        <v>0</v>
      </c>
      <c r="E12" s="155">
        <v>0</v>
      </c>
      <c r="F12" s="183">
        <v>0</v>
      </c>
      <c r="G12" s="155">
        <v>100</v>
      </c>
      <c r="H12" s="184">
        <v>988.29314423810331</v>
      </c>
      <c r="J12"/>
      <c r="K12"/>
      <c r="L12"/>
      <c r="M12"/>
      <c r="N12"/>
      <c r="O12"/>
      <c r="P12"/>
      <c r="Q12"/>
      <c r="R12"/>
    </row>
    <row r="13" spans="1:18" ht="12.75" customHeight="1" x14ac:dyDescent="0.25">
      <c r="A13" s="93" t="s">
        <v>179</v>
      </c>
      <c r="B13" s="183">
        <v>100</v>
      </c>
      <c r="C13" s="183">
        <v>0</v>
      </c>
      <c r="D13" s="183">
        <v>0</v>
      </c>
      <c r="E13" s="155">
        <v>0</v>
      </c>
      <c r="F13" s="183">
        <v>0</v>
      </c>
      <c r="G13" s="155">
        <v>100</v>
      </c>
      <c r="H13" s="184">
        <v>274.53370006835462</v>
      </c>
      <c r="J13"/>
      <c r="K13"/>
      <c r="L13"/>
      <c r="M13"/>
      <c r="N13"/>
      <c r="O13"/>
      <c r="P13"/>
      <c r="Q13"/>
      <c r="R13"/>
    </row>
    <row r="14" spans="1:18" ht="12.75" customHeight="1" x14ac:dyDescent="0.25">
      <c r="A14" s="93" t="s">
        <v>180</v>
      </c>
      <c r="B14" s="155">
        <v>100</v>
      </c>
      <c r="C14" s="183">
        <v>0</v>
      </c>
      <c r="D14" s="183">
        <v>0</v>
      </c>
      <c r="E14" s="155">
        <v>0</v>
      </c>
      <c r="F14" s="183">
        <v>0</v>
      </c>
      <c r="G14" s="155">
        <v>100</v>
      </c>
      <c r="H14" s="184">
        <v>66.003747205081794</v>
      </c>
      <c r="J14"/>
      <c r="K14"/>
      <c r="L14"/>
      <c r="M14"/>
      <c r="N14"/>
      <c r="O14"/>
      <c r="P14"/>
      <c r="Q14"/>
      <c r="R14"/>
    </row>
    <row r="15" spans="1:18" ht="20.399999999999999" x14ac:dyDescent="0.25">
      <c r="A15" s="41" t="s">
        <v>218</v>
      </c>
      <c r="B15" s="155">
        <v>100</v>
      </c>
      <c r="C15" s="183">
        <v>0</v>
      </c>
      <c r="D15" s="183">
        <v>0</v>
      </c>
      <c r="E15" s="155">
        <v>0</v>
      </c>
      <c r="F15" s="183">
        <v>0</v>
      </c>
      <c r="G15" s="155">
        <v>100</v>
      </c>
      <c r="H15" s="184">
        <v>347.34025166341297</v>
      </c>
      <c r="J15"/>
      <c r="K15"/>
      <c r="L15"/>
      <c r="M15"/>
      <c r="N15"/>
      <c r="O15"/>
      <c r="P15"/>
      <c r="Q15"/>
      <c r="R15"/>
    </row>
    <row r="16" spans="1:18" ht="12.75" customHeight="1" x14ac:dyDescent="0.25">
      <c r="A16" s="93" t="s">
        <v>181</v>
      </c>
      <c r="B16" s="183">
        <v>99.606320696748725</v>
      </c>
      <c r="C16" s="183">
        <v>0.39367930325128941</v>
      </c>
      <c r="D16" s="183">
        <v>0</v>
      </c>
      <c r="E16" s="155">
        <v>0</v>
      </c>
      <c r="F16" s="183">
        <v>0</v>
      </c>
      <c r="G16" s="155">
        <v>100</v>
      </c>
      <c r="H16" s="184">
        <v>185.24528772271785</v>
      </c>
      <c r="J16"/>
      <c r="K16"/>
      <c r="L16"/>
      <c r="M16"/>
      <c r="N16"/>
      <c r="O16"/>
      <c r="P16"/>
      <c r="Q16"/>
      <c r="R16"/>
    </row>
    <row r="17" spans="1:18" ht="12.75" customHeight="1" x14ac:dyDescent="0.25">
      <c r="A17" s="93" t="s">
        <v>182</v>
      </c>
      <c r="B17" s="183">
        <v>100</v>
      </c>
      <c r="C17" s="183">
        <v>0</v>
      </c>
      <c r="D17" s="183">
        <v>0</v>
      </c>
      <c r="E17" s="155">
        <v>0</v>
      </c>
      <c r="F17" s="183">
        <v>0</v>
      </c>
      <c r="G17" s="155">
        <v>100</v>
      </c>
      <c r="H17" s="184">
        <v>63.103350473627209</v>
      </c>
      <c r="J17"/>
      <c r="K17"/>
      <c r="L17"/>
      <c r="M17"/>
      <c r="N17"/>
      <c r="O17"/>
      <c r="P17"/>
      <c r="Q17"/>
      <c r="R17"/>
    </row>
    <row r="18" spans="1:18" ht="12.75" customHeight="1" x14ac:dyDescent="0.25">
      <c r="A18" s="93" t="s">
        <v>183</v>
      </c>
      <c r="B18" s="183">
        <v>100</v>
      </c>
      <c r="C18" s="183">
        <v>0</v>
      </c>
      <c r="D18" s="183">
        <v>0</v>
      </c>
      <c r="E18" s="155">
        <v>0</v>
      </c>
      <c r="F18" s="183">
        <v>0</v>
      </c>
      <c r="G18" s="155">
        <v>100</v>
      </c>
      <c r="H18" s="184">
        <v>204.0251010226867</v>
      </c>
      <c r="J18"/>
      <c r="K18"/>
      <c r="L18"/>
      <c r="M18"/>
      <c r="N18"/>
      <c r="O18"/>
      <c r="P18"/>
      <c r="Q18"/>
      <c r="R18"/>
    </row>
    <row r="19" spans="1:18" ht="12.75" customHeight="1" x14ac:dyDescent="0.25">
      <c r="A19" s="93" t="s">
        <v>184</v>
      </c>
      <c r="B19" s="155">
        <v>100</v>
      </c>
      <c r="C19" s="183">
        <v>0</v>
      </c>
      <c r="D19" s="183">
        <v>0</v>
      </c>
      <c r="E19" s="155">
        <v>0</v>
      </c>
      <c r="F19" s="183">
        <v>0</v>
      </c>
      <c r="G19" s="155">
        <v>100</v>
      </c>
      <c r="H19" s="184">
        <v>90.320363216676398</v>
      </c>
      <c r="J19"/>
      <c r="K19"/>
      <c r="L19"/>
      <c r="M19"/>
      <c r="N19"/>
      <c r="O19"/>
      <c r="P19"/>
      <c r="Q19"/>
      <c r="R19"/>
    </row>
    <row r="20" spans="1:18" ht="12.75" customHeight="1" x14ac:dyDescent="0.25">
      <c r="A20" s="93" t="s">
        <v>185</v>
      </c>
      <c r="B20" s="155">
        <v>100</v>
      </c>
      <c r="C20" s="183">
        <v>0</v>
      </c>
      <c r="D20" s="183">
        <v>0</v>
      </c>
      <c r="E20" s="155">
        <v>0</v>
      </c>
      <c r="F20" s="183">
        <v>0</v>
      </c>
      <c r="G20" s="155">
        <v>100</v>
      </c>
      <c r="H20" s="184">
        <v>297.17506376240084</v>
      </c>
      <c r="J20"/>
      <c r="K20"/>
      <c r="L20"/>
      <c r="M20"/>
      <c r="N20"/>
      <c r="O20"/>
      <c r="P20"/>
      <c r="Q20"/>
      <c r="R20"/>
    </row>
    <row r="21" spans="1:18" ht="12.75" customHeight="1" x14ac:dyDescent="0.25">
      <c r="A21" s="93" t="s">
        <v>186</v>
      </c>
      <c r="B21" s="155">
        <v>99.631684903391474</v>
      </c>
      <c r="C21" s="155">
        <v>0.36831509660852774</v>
      </c>
      <c r="D21" s="155">
        <v>0</v>
      </c>
      <c r="E21" s="155">
        <v>0</v>
      </c>
      <c r="F21" s="183">
        <v>0</v>
      </c>
      <c r="G21" s="155">
        <v>100</v>
      </c>
      <c r="H21" s="184">
        <v>180.95999062693838</v>
      </c>
      <c r="J21"/>
      <c r="K21"/>
      <c r="L21"/>
      <c r="M21"/>
      <c r="N21"/>
      <c r="O21"/>
      <c r="P21"/>
      <c r="Q21"/>
      <c r="R21"/>
    </row>
    <row r="22" spans="1:18" ht="12.75" customHeight="1" x14ac:dyDescent="0.25">
      <c r="A22" s="91" t="s">
        <v>3</v>
      </c>
      <c r="B22" s="167"/>
      <c r="C22" s="167"/>
      <c r="D22" s="167"/>
      <c r="E22" s="167"/>
      <c r="F22" s="167"/>
      <c r="G22" s="168"/>
      <c r="H22" s="184"/>
      <c r="J22"/>
      <c r="K22"/>
      <c r="L22"/>
      <c r="M22"/>
      <c r="N22"/>
      <c r="O22"/>
      <c r="P22"/>
      <c r="Q22"/>
      <c r="R22"/>
    </row>
    <row r="23" spans="1:18" ht="12.75" customHeight="1" x14ac:dyDescent="0.2">
      <c r="A23" s="93" t="s">
        <v>7</v>
      </c>
      <c r="B23" s="168">
        <v>100</v>
      </c>
      <c r="C23" s="168">
        <v>0</v>
      </c>
      <c r="D23" s="168">
        <v>0</v>
      </c>
      <c r="E23" s="168">
        <v>0</v>
      </c>
      <c r="F23" s="168">
        <v>0</v>
      </c>
      <c r="G23" s="168">
        <v>100</v>
      </c>
      <c r="H23" s="184">
        <v>358.96868128749225</v>
      </c>
      <c r="J23" s="65"/>
    </row>
    <row r="24" spans="1:18" ht="12.75" customHeight="1" x14ac:dyDescent="0.2">
      <c r="A24" s="93" t="s">
        <v>8</v>
      </c>
      <c r="B24" s="183">
        <v>99.803794468732136</v>
      </c>
      <c r="C24" s="183">
        <v>0.1962055312678162</v>
      </c>
      <c r="D24" s="168">
        <v>0</v>
      </c>
      <c r="E24" s="168">
        <v>0</v>
      </c>
      <c r="F24" s="168">
        <v>0</v>
      </c>
      <c r="G24" s="168">
        <v>100</v>
      </c>
      <c r="H24" s="184">
        <v>339.69631742472632</v>
      </c>
      <c r="J24" s="65"/>
    </row>
    <row r="25" spans="1:18" ht="12.75" customHeight="1" x14ac:dyDescent="0.2">
      <c r="A25" s="93" t="s">
        <v>9</v>
      </c>
      <c r="B25" s="183">
        <v>100</v>
      </c>
      <c r="C25" s="168">
        <v>0</v>
      </c>
      <c r="D25" s="168">
        <v>0</v>
      </c>
      <c r="E25" s="168">
        <v>0</v>
      </c>
      <c r="F25" s="183">
        <v>0</v>
      </c>
      <c r="G25" s="168">
        <v>100</v>
      </c>
      <c r="H25" s="184">
        <v>397.07097699193207</v>
      </c>
      <c r="J25" s="65"/>
    </row>
    <row r="26" spans="1:18" ht="12.75" customHeight="1" x14ac:dyDescent="0.2">
      <c r="A26" s="93" t="s">
        <v>10</v>
      </c>
      <c r="B26" s="183">
        <v>99.838443812696781</v>
      </c>
      <c r="C26" s="183">
        <v>0.16155618730319465</v>
      </c>
      <c r="D26" s="168">
        <v>0</v>
      </c>
      <c r="E26" s="168">
        <v>0</v>
      </c>
      <c r="F26" s="183">
        <v>0</v>
      </c>
      <c r="G26" s="168">
        <v>100</v>
      </c>
      <c r="H26" s="184">
        <v>451.40478380070181</v>
      </c>
      <c r="J26" s="65"/>
    </row>
    <row r="27" spans="1:18" ht="12.75" customHeight="1" x14ac:dyDescent="0.2">
      <c r="A27" s="93" t="s">
        <v>11</v>
      </c>
      <c r="B27" s="183">
        <v>100</v>
      </c>
      <c r="C27" s="168">
        <v>0</v>
      </c>
      <c r="D27" s="168">
        <v>0</v>
      </c>
      <c r="E27" s="168">
        <v>0</v>
      </c>
      <c r="F27" s="183">
        <v>0</v>
      </c>
      <c r="G27" s="168">
        <v>100</v>
      </c>
      <c r="H27" s="184">
        <v>357.13101587513063</v>
      </c>
      <c r="J27" s="65"/>
    </row>
    <row r="28" spans="1:18" ht="12.75" customHeight="1" x14ac:dyDescent="0.2">
      <c r="A28" s="93" t="s">
        <v>12</v>
      </c>
      <c r="B28" s="183">
        <v>100</v>
      </c>
      <c r="C28" s="183">
        <v>0</v>
      </c>
      <c r="D28" s="168">
        <v>0</v>
      </c>
      <c r="E28" s="168">
        <v>0</v>
      </c>
      <c r="F28" s="168">
        <v>0</v>
      </c>
      <c r="G28" s="168">
        <v>100</v>
      </c>
      <c r="H28" s="184">
        <v>404.71137314402768</v>
      </c>
      <c r="J28" s="65"/>
    </row>
    <row r="29" spans="1:18" ht="12.75" customHeight="1" x14ac:dyDescent="0.2">
      <c r="A29" s="94" t="s">
        <v>13</v>
      </c>
      <c r="B29" s="169">
        <v>100</v>
      </c>
      <c r="C29" s="169">
        <v>0</v>
      </c>
      <c r="D29" s="169">
        <v>0</v>
      </c>
      <c r="E29" s="169">
        <v>0</v>
      </c>
      <c r="F29" s="169">
        <v>0</v>
      </c>
      <c r="G29" s="169">
        <v>100</v>
      </c>
      <c r="H29" s="266">
        <v>388.01685147599028</v>
      </c>
      <c r="J29" s="65"/>
    </row>
    <row r="30" spans="1:18" ht="12.75" customHeight="1" x14ac:dyDescent="0.2"/>
    <row r="31" spans="1:18" ht="12.75" customHeight="1" x14ac:dyDescent="0.2"/>
    <row r="32" spans="1: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sheetData>
  <mergeCells count="6">
    <mergeCell ref="A1:H1"/>
    <mergeCell ref="A2:H2"/>
    <mergeCell ref="A3:A4"/>
    <mergeCell ref="B3:F3"/>
    <mergeCell ref="G3:G4"/>
    <mergeCell ref="H3:H4"/>
  </mergeCells>
  <conditionalFormatting sqref="H6">
    <cfRule type="cellIs" dxfId="25" priority="6" operator="equal">
      <formula>"na"</formula>
    </cfRule>
  </conditionalFormatting>
  <conditionalFormatting sqref="H9:H10">
    <cfRule type="cellIs" dxfId="24" priority="5" operator="equal">
      <formula>"na"</formula>
    </cfRule>
  </conditionalFormatting>
  <conditionalFormatting sqref="H12:H21">
    <cfRule type="cellIs" dxfId="23" priority="4" operator="equal">
      <formula>"na"</formula>
    </cfRule>
  </conditionalFormatting>
  <conditionalFormatting sqref="H22">
    <cfRule type="cellIs" dxfId="22" priority="3" operator="equal">
      <formula>"na"</formula>
    </cfRule>
  </conditionalFormatting>
  <conditionalFormatting sqref="H23:H29">
    <cfRule type="cellIs" dxfId="21" priority="2" operator="equal">
      <formula>"na"</formula>
    </cfRule>
  </conditionalFormatting>
  <printOptions horizont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DQ.IDX</vt:lpstr>
      <vt:lpstr>1.1</vt:lpstr>
      <vt:lpstr>1.2W</vt:lpstr>
      <vt:lpstr>1.2M</vt:lpstr>
      <vt:lpstr>1.3</vt:lpstr>
      <vt:lpstr>1.4</vt:lpstr>
      <vt:lpstr>2.1</vt:lpstr>
      <vt:lpstr>2.2W</vt:lpstr>
      <vt:lpstr>2.2M</vt:lpstr>
      <vt:lpstr>2.3</vt:lpstr>
      <vt:lpstr>2.4</vt:lpstr>
      <vt:lpstr>2.5</vt:lpstr>
      <vt:lpstr>3.2</vt:lpstr>
      <vt:lpstr>3.3W</vt:lpstr>
      <vt:lpstr>3.3M</vt:lpstr>
      <vt:lpstr>3.4</vt:lpstr>
      <vt:lpstr>3.5</vt:lpstr>
      <vt:lpstr>3.6</vt:lpstr>
      <vt:lpstr>3.7</vt:lpstr>
      <vt:lpstr>4.2</vt:lpstr>
      <vt:lpstr>5.1</vt:lpstr>
      <vt:lpstr>6.1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zezva sanikidze</cp:lastModifiedBy>
  <cp:lastPrinted>2017-11-07T11:57:05Z</cp:lastPrinted>
  <dcterms:created xsi:type="dcterms:W3CDTF">2005-06-06T15:06:05Z</dcterms:created>
  <dcterms:modified xsi:type="dcterms:W3CDTF">2020-05-11T00:02:11Z</dcterms:modified>
</cp:coreProperties>
</file>