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4095" windowWidth="1903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<sst xmlns="http://schemas.openxmlformats.org/spreadsheetml/2006/main" count="44" uniqueCount="21">
  <si>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Number of  copies, mln.</t>
  </si>
  <si>
    <t xml:space="preserve"> </t>
  </si>
  <si>
    <t>Number of newspapers, unit</t>
  </si>
  <si>
    <t xml:space="preserve"> Annual circulation of magazines and other periodicals, mln. copies</t>
  </si>
  <si>
    <t xml:space="preserve">    Single Publishing</t>
  </si>
  <si>
    <t xml:space="preserve">    Annual Publishing</t>
  </si>
  <si>
    <t>Single circulation, mln. copies</t>
  </si>
  <si>
    <t>Annual circulation, mln. copies</t>
  </si>
  <si>
    <t>…</t>
  </si>
  <si>
    <t xml:space="preserve">    Weekly</t>
  </si>
  <si>
    <t xml:space="preserve">    Twice in month</t>
  </si>
  <si>
    <t xml:space="preserve">    Monthly</t>
  </si>
  <si>
    <t xml:space="preserve">    Once in every 2-3 month</t>
  </si>
  <si>
    <t xml:space="preserve">    Irregular Publishing</t>
  </si>
  <si>
    <t xml:space="preserve">… </t>
  </si>
  <si>
    <r>
      <t xml:space="preserve">    2-3-times in a week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</si>
  <si>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in 2006-2008 years 2-4 times in a week.</t>
    </r>
  </si>
  <si>
    <r>
      <rPr>
        <b/>
        <u val="single"/>
        <sz val="9"/>
        <rFont val="Arial"/>
        <family val="2"/>
      </rPr>
      <t>Source</t>
    </r>
    <r>
      <rPr>
        <sz val="9"/>
        <rFont val="Arial"/>
        <family val="2"/>
      </rPr>
      <t>: Ilia Chavchavadze National Parliamentary Library of Georgia.</t>
    </r>
  </si>
  <si>
    <t xml:space="preserve"> daily </t>
  </si>
  <si>
    <t>Of which:</t>
  </si>
  <si>
    <t>Calculation of data on publishing materials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</si>
</sst>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21212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Border="1" applyAlignment="1">
      <alignment horizontal="right" wrapText="1"/>
    </xf>
    <xf numFmtId="0" fontId="0" fillId="33" borderId="0" xfId="0" applyFont="1" applyFill="1" applyAlignment="1">
      <alignment horizontal="right" wrapText="1"/>
    </xf>
    <xf numFmtId="164" fontId="0" fillId="33" borderId="0" xfId="0" applyNumberFormat="1" applyFont="1" applyFill="1" applyAlignment="1">
      <alignment horizontal="right" wrapText="1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vertical="center" wrapText="1"/>
    </xf>
    <xf numFmtId="0" fontId="44" fillId="33" borderId="0" xfId="0" applyFont="1" applyFill="1" applyBorder="1" applyAlignment="1">
      <alignment vertical="top" wrapText="1"/>
    </xf>
    <xf numFmtId="0" fontId="44" fillId="33" borderId="0" xfId="0" applyFont="1" applyFill="1" applyBorder="1" applyAlignment="1">
      <alignment horizontal="right" wrapText="1"/>
    </xf>
    <xf numFmtId="0" fontId="0" fillId="33" borderId="0" xfId="0" applyFont="1" applyFill="1" applyAlignment="1">
      <alignment vertical="top" wrapText="1"/>
    </xf>
    <xf numFmtId="0" fontId="44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top" wrapText="1"/>
    </xf>
    <xf numFmtId="0" fontId="0" fillId="33" borderId="0" xfId="0" applyFont="1" applyFill="1" applyAlignment="1">
      <alignment horizontal="right"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 wrapText="1"/>
    </xf>
    <xf numFmtId="164" fontId="0" fillId="33" borderId="11" xfId="0" applyNumberFormat="1" applyFont="1" applyFill="1" applyBorder="1" applyAlignment="1">
      <alignment horizontal="right" wrapText="1"/>
    </xf>
    <xf numFmtId="164" fontId="0" fillId="33" borderId="11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vertical="center"/>
    </xf>
    <xf numFmtId="0" fontId="45" fillId="33" borderId="0" xfId="0" applyFont="1" applyFill="1" applyAlignment="1">
      <alignment horizontal="left"/>
    </xf>
    <xf numFmtId="0" fontId="0" fillId="33" borderId="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0" fillId="33" borderId="0" xfId="0" applyFont="1" applyFill="1" applyAlignment="1">
      <alignment horizontal="left" vertical="center" wrapText="1" inden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90" zoomScaleNormal="90" zoomScalePageLayoutView="0" workbookViewId="0" topLeftCell="A1">
      <selection activeCell="Q1" sqref="Q1:Q16384"/>
    </sheetView>
  </sheetViews>
  <sheetFormatPr defaultColWidth="9.140625" defaultRowHeight="12.75"/>
  <cols>
    <col min="1" max="1" width="60.7109375" style="1" customWidth="1"/>
    <col min="2" max="17" width="8.7109375" style="1" customWidth="1"/>
    <col min="18" max="16384" width="9.140625" style="1" customWidth="1"/>
  </cols>
  <sheetData>
    <row r="1" spans="1:16" ht="30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3" customFormat="1" ht="15" customHeight="1">
      <c r="A2" s="2"/>
      <c r="B2" s="25">
        <v>2005</v>
      </c>
      <c r="C2" s="25">
        <v>2006</v>
      </c>
      <c r="D2" s="25">
        <v>2007</v>
      </c>
      <c r="E2" s="25">
        <v>2008</v>
      </c>
      <c r="F2" s="25">
        <v>2009</v>
      </c>
      <c r="G2" s="25">
        <v>2010</v>
      </c>
      <c r="H2" s="25">
        <v>2011</v>
      </c>
      <c r="I2" s="25">
        <v>2012</v>
      </c>
      <c r="J2" s="25">
        <v>2013</v>
      </c>
      <c r="K2" s="25">
        <v>2014</v>
      </c>
      <c r="L2" s="25">
        <v>2015</v>
      </c>
      <c r="M2" s="25">
        <v>2016</v>
      </c>
      <c r="N2" s="25">
        <v>2017</v>
      </c>
      <c r="O2" s="25">
        <v>2018</v>
      </c>
      <c r="P2" s="25">
        <v>2019</v>
      </c>
      <c r="Q2" s="25">
        <v>2020</v>
      </c>
    </row>
    <row r="3" spans="1:17" ht="15" customHeight="1">
      <c r="A3" s="4" t="s">
        <v>0</v>
      </c>
      <c r="B3" s="5">
        <v>0.3</v>
      </c>
      <c r="C3" s="5">
        <v>2.4</v>
      </c>
      <c r="D3" s="5">
        <v>2.8</v>
      </c>
      <c r="E3" s="6">
        <v>1.9</v>
      </c>
      <c r="F3" s="1">
        <v>2.1</v>
      </c>
      <c r="G3" s="6">
        <v>2.2</v>
      </c>
      <c r="H3" s="6">
        <v>2.8</v>
      </c>
      <c r="I3" s="6">
        <v>2.8</v>
      </c>
      <c r="J3" s="7">
        <f>3123120/1000000</f>
        <v>3.12312</v>
      </c>
      <c r="K3" s="7">
        <f>3146000/1000000</f>
        <v>3.146</v>
      </c>
      <c r="L3" s="7">
        <f>3146800/1000000</f>
        <v>3.1468</v>
      </c>
      <c r="M3" s="7">
        <f>3148650/1000000</f>
        <v>3.14865</v>
      </c>
      <c r="N3" s="8" t="s">
        <v>8</v>
      </c>
      <c r="O3" s="15" t="s">
        <v>14</v>
      </c>
      <c r="P3" s="15" t="s">
        <v>14</v>
      </c>
      <c r="Q3" s="8" t="s">
        <v>14</v>
      </c>
    </row>
    <row r="4" spans="1:17" ht="15" customHeight="1">
      <c r="A4" s="9" t="s">
        <v>3</v>
      </c>
      <c r="B4" s="6">
        <v>1.1</v>
      </c>
      <c r="C4" s="6">
        <v>3.4</v>
      </c>
      <c r="D4" s="6">
        <v>16.2</v>
      </c>
      <c r="E4" s="6">
        <v>19.2</v>
      </c>
      <c r="F4" s="1">
        <v>23.2</v>
      </c>
      <c r="G4" s="6">
        <v>25.9</v>
      </c>
      <c r="H4" s="6">
        <v>27.4</v>
      </c>
      <c r="I4" s="6">
        <v>27.7</v>
      </c>
      <c r="J4" s="7">
        <f>27814000/1000000</f>
        <v>27.814</v>
      </c>
      <c r="K4" s="7">
        <f>27814040/1000000</f>
        <v>27.81404</v>
      </c>
      <c r="L4" s="7">
        <f>27814110/1000000</f>
        <v>27.81411</v>
      </c>
      <c r="M4" s="7">
        <f>27814115/1000000</f>
        <v>27.814115</v>
      </c>
      <c r="N4" s="8" t="s">
        <v>8</v>
      </c>
      <c r="O4" s="15" t="s">
        <v>14</v>
      </c>
      <c r="P4" s="15" t="s">
        <v>14</v>
      </c>
      <c r="Q4" s="8" t="s">
        <v>14</v>
      </c>
    </row>
    <row r="5" spans="1:17" ht="15" customHeight="1">
      <c r="A5" s="4" t="s">
        <v>2</v>
      </c>
      <c r="B5" s="6">
        <v>88</v>
      </c>
      <c r="C5" s="6">
        <v>209</v>
      </c>
      <c r="D5" s="6">
        <v>181</v>
      </c>
      <c r="E5" s="6">
        <v>221</v>
      </c>
      <c r="F5" s="6">
        <v>199</v>
      </c>
      <c r="G5" s="6">
        <v>225</v>
      </c>
      <c r="H5" s="6">
        <v>284</v>
      </c>
      <c r="I5" s="6">
        <v>301</v>
      </c>
      <c r="J5" s="6">
        <v>311</v>
      </c>
      <c r="K5" s="6">
        <v>313</v>
      </c>
      <c r="L5" s="1">
        <v>314</v>
      </c>
      <c r="M5" s="6">
        <v>317</v>
      </c>
      <c r="N5" s="6">
        <v>218</v>
      </c>
      <c r="O5" s="6">
        <v>175</v>
      </c>
      <c r="P5" s="6">
        <v>177</v>
      </c>
      <c r="Q5" s="8">
        <v>98</v>
      </c>
    </row>
    <row r="6" spans="1:17" ht="15" customHeight="1">
      <c r="A6" s="29" t="s">
        <v>19</v>
      </c>
      <c r="B6" s="8" t="s">
        <v>8</v>
      </c>
      <c r="C6" s="10">
        <v>13</v>
      </c>
      <c r="D6" s="10">
        <v>15</v>
      </c>
      <c r="E6" s="10">
        <v>15</v>
      </c>
      <c r="F6" s="10">
        <v>12</v>
      </c>
      <c r="G6" s="10">
        <v>14</v>
      </c>
      <c r="H6" s="10">
        <v>12</v>
      </c>
      <c r="I6" s="10">
        <v>14</v>
      </c>
      <c r="J6" s="10">
        <v>14</v>
      </c>
      <c r="K6" s="1">
        <v>14</v>
      </c>
      <c r="L6" s="1">
        <v>14</v>
      </c>
      <c r="M6" s="11">
        <v>14</v>
      </c>
      <c r="N6" s="11">
        <v>16</v>
      </c>
      <c r="O6" s="6">
        <v>7</v>
      </c>
      <c r="P6" s="6">
        <v>7</v>
      </c>
      <c r="Q6" s="8">
        <v>6</v>
      </c>
    </row>
    <row r="7" spans="1:17" ht="15" customHeight="1">
      <c r="A7" s="29" t="s">
        <v>18</v>
      </c>
      <c r="B7" s="8"/>
      <c r="C7" s="10"/>
      <c r="D7" s="10"/>
      <c r="E7" s="10"/>
      <c r="F7" s="10"/>
      <c r="G7" s="10"/>
      <c r="H7" s="10"/>
      <c r="I7" s="10"/>
      <c r="J7" s="10"/>
      <c r="M7" s="11"/>
      <c r="N7" s="11"/>
      <c r="O7" s="6"/>
      <c r="P7" s="6"/>
      <c r="Q7" s="8"/>
    </row>
    <row r="8" spans="1:17" ht="15" customHeight="1">
      <c r="A8" s="12" t="s">
        <v>15</v>
      </c>
      <c r="B8" s="8" t="s">
        <v>8</v>
      </c>
      <c r="C8" s="13">
        <v>17</v>
      </c>
      <c r="D8" s="14">
        <v>15</v>
      </c>
      <c r="E8" s="14">
        <v>17</v>
      </c>
      <c r="F8" s="10">
        <v>6</v>
      </c>
      <c r="G8" s="10">
        <v>6</v>
      </c>
      <c r="H8" s="10">
        <v>17</v>
      </c>
      <c r="I8" s="10">
        <v>18</v>
      </c>
      <c r="J8" s="10">
        <v>19</v>
      </c>
      <c r="K8" s="1">
        <v>19</v>
      </c>
      <c r="L8" s="1">
        <v>19</v>
      </c>
      <c r="M8" s="11">
        <v>19</v>
      </c>
      <c r="N8" s="11">
        <v>10</v>
      </c>
      <c r="O8" s="6">
        <v>13</v>
      </c>
      <c r="P8" s="6">
        <v>13</v>
      </c>
      <c r="Q8" s="8">
        <v>3</v>
      </c>
    </row>
    <row r="9" spans="1:17" ht="15" customHeight="1">
      <c r="A9" s="4" t="s">
        <v>9</v>
      </c>
      <c r="B9" s="8" t="s">
        <v>8</v>
      </c>
      <c r="C9" s="10">
        <v>59</v>
      </c>
      <c r="D9" s="10">
        <v>50</v>
      </c>
      <c r="E9" s="10">
        <v>57</v>
      </c>
      <c r="F9" s="10">
        <v>12</v>
      </c>
      <c r="G9" s="10">
        <v>17</v>
      </c>
      <c r="H9" s="10">
        <v>49</v>
      </c>
      <c r="I9" s="10">
        <v>49</v>
      </c>
      <c r="J9" s="10">
        <v>51</v>
      </c>
      <c r="K9" s="1">
        <v>52</v>
      </c>
      <c r="L9" s="1">
        <v>51</v>
      </c>
      <c r="M9" s="11">
        <v>51</v>
      </c>
      <c r="N9" s="11">
        <v>52</v>
      </c>
      <c r="O9" s="6">
        <v>24</v>
      </c>
      <c r="P9" s="6">
        <v>24</v>
      </c>
      <c r="Q9" s="8">
        <v>26</v>
      </c>
    </row>
    <row r="10" spans="1:17" ht="15" customHeight="1">
      <c r="A10" s="4" t="s">
        <v>10</v>
      </c>
      <c r="B10" s="8" t="s">
        <v>8</v>
      </c>
      <c r="C10" s="10">
        <v>34</v>
      </c>
      <c r="D10" s="10">
        <v>25</v>
      </c>
      <c r="E10" s="10">
        <v>32</v>
      </c>
      <c r="F10" s="10">
        <v>19</v>
      </c>
      <c r="G10" s="10">
        <v>29</v>
      </c>
      <c r="H10" s="10">
        <v>24</v>
      </c>
      <c r="I10" s="10">
        <v>25</v>
      </c>
      <c r="J10" s="10">
        <v>26</v>
      </c>
      <c r="K10" s="1">
        <v>26</v>
      </c>
      <c r="L10" s="1">
        <v>26</v>
      </c>
      <c r="M10" s="11">
        <v>26</v>
      </c>
      <c r="N10" s="11">
        <v>12</v>
      </c>
      <c r="O10" s="6">
        <v>25</v>
      </c>
      <c r="P10" s="6">
        <v>25</v>
      </c>
      <c r="Q10" s="8">
        <v>7</v>
      </c>
    </row>
    <row r="11" spans="1:17" ht="15" customHeight="1">
      <c r="A11" s="4" t="s">
        <v>11</v>
      </c>
      <c r="B11" s="8" t="s">
        <v>8</v>
      </c>
      <c r="C11" s="10">
        <v>45</v>
      </c>
      <c r="D11" s="10">
        <v>46</v>
      </c>
      <c r="E11" s="10">
        <v>70</v>
      </c>
      <c r="F11" s="10">
        <v>121</v>
      </c>
      <c r="G11" s="10">
        <v>126</v>
      </c>
      <c r="H11" s="10">
        <v>68</v>
      </c>
      <c r="I11" s="10">
        <v>73</v>
      </c>
      <c r="J11" s="10">
        <v>76</v>
      </c>
      <c r="K11" s="1">
        <v>77</v>
      </c>
      <c r="L11" s="1">
        <v>77</v>
      </c>
      <c r="M11" s="11">
        <v>78</v>
      </c>
      <c r="N11" s="11">
        <v>37</v>
      </c>
      <c r="O11" s="6">
        <v>35</v>
      </c>
      <c r="P11" s="6">
        <v>35</v>
      </c>
      <c r="Q11" s="8">
        <v>18</v>
      </c>
    </row>
    <row r="12" spans="1:17" ht="15" customHeight="1">
      <c r="A12" s="4" t="s">
        <v>12</v>
      </c>
      <c r="B12" s="8" t="s">
        <v>8</v>
      </c>
      <c r="C12" s="10">
        <v>13</v>
      </c>
      <c r="D12" s="10">
        <v>6</v>
      </c>
      <c r="E12" s="10">
        <v>8</v>
      </c>
      <c r="F12" s="10">
        <v>5</v>
      </c>
      <c r="G12" s="10">
        <v>8</v>
      </c>
      <c r="H12" s="10">
        <v>35</v>
      </c>
      <c r="I12" s="10">
        <v>38</v>
      </c>
      <c r="J12" s="10">
        <v>39</v>
      </c>
      <c r="K12" s="1">
        <v>39</v>
      </c>
      <c r="L12" s="1">
        <v>39</v>
      </c>
      <c r="M12" s="11">
        <v>39</v>
      </c>
      <c r="N12" s="11">
        <v>12</v>
      </c>
      <c r="O12" s="6">
        <v>12</v>
      </c>
      <c r="P12" s="6">
        <v>12</v>
      </c>
      <c r="Q12" s="8">
        <v>11</v>
      </c>
    </row>
    <row r="13" spans="1:17" ht="15" customHeight="1">
      <c r="A13" s="4" t="s">
        <v>4</v>
      </c>
      <c r="B13" s="8" t="s">
        <v>8</v>
      </c>
      <c r="C13" s="10">
        <v>7</v>
      </c>
      <c r="D13" s="10">
        <v>7</v>
      </c>
      <c r="E13" s="10">
        <v>6</v>
      </c>
      <c r="F13" s="10">
        <v>10</v>
      </c>
      <c r="G13" s="10">
        <v>11</v>
      </c>
      <c r="H13" s="10">
        <v>15</v>
      </c>
      <c r="I13" s="10">
        <v>13</v>
      </c>
      <c r="J13" s="10">
        <v>13</v>
      </c>
      <c r="K13" s="1">
        <v>13</v>
      </c>
      <c r="L13" s="1">
        <v>14</v>
      </c>
      <c r="M13" s="11">
        <v>15</v>
      </c>
      <c r="N13" s="11">
        <v>25</v>
      </c>
      <c r="O13" s="6">
        <v>13</v>
      </c>
      <c r="P13" s="6">
        <v>15</v>
      </c>
      <c r="Q13" s="8">
        <v>2</v>
      </c>
    </row>
    <row r="14" spans="1:17" ht="15" customHeight="1">
      <c r="A14" s="4" t="s">
        <v>5</v>
      </c>
      <c r="B14" s="8" t="s">
        <v>8</v>
      </c>
      <c r="C14" s="10">
        <v>3</v>
      </c>
      <c r="D14" s="10">
        <v>3</v>
      </c>
      <c r="E14" s="10">
        <v>6</v>
      </c>
      <c r="F14" s="10">
        <v>2</v>
      </c>
      <c r="G14" s="10">
        <v>3</v>
      </c>
      <c r="H14" s="10">
        <v>27</v>
      </c>
      <c r="I14" s="10">
        <v>33</v>
      </c>
      <c r="J14" s="10">
        <v>34</v>
      </c>
      <c r="K14" s="1">
        <v>34</v>
      </c>
      <c r="L14" s="1">
        <v>34</v>
      </c>
      <c r="M14" s="11">
        <v>34</v>
      </c>
      <c r="N14" s="11">
        <v>3</v>
      </c>
      <c r="O14" s="6">
        <v>14</v>
      </c>
      <c r="P14" s="6">
        <v>14</v>
      </c>
      <c r="Q14" s="8">
        <v>2</v>
      </c>
    </row>
    <row r="15" spans="1:17" ht="15" customHeight="1">
      <c r="A15" s="4" t="s">
        <v>13</v>
      </c>
      <c r="B15" s="8" t="s">
        <v>8</v>
      </c>
      <c r="C15" s="10">
        <v>18</v>
      </c>
      <c r="D15" s="10">
        <v>14</v>
      </c>
      <c r="E15" s="10">
        <v>10</v>
      </c>
      <c r="F15" s="10">
        <v>12</v>
      </c>
      <c r="G15" s="10">
        <v>11</v>
      </c>
      <c r="H15" s="10">
        <v>37</v>
      </c>
      <c r="I15" s="10">
        <v>38</v>
      </c>
      <c r="J15" s="10">
        <v>39</v>
      </c>
      <c r="K15" s="1">
        <v>39</v>
      </c>
      <c r="L15" s="1">
        <v>40</v>
      </c>
      <c r="M15" s="11">
        <v>41</v>
      </c>
      <c r="N15" s="11">
        <v>51</v>
      </c>
      <c r="O15" s="6">
        <v>32</v>
      </c>
      <c r="P15" s="6">
        <v>32</v>
      </c>
      <c r="Q15" s="8">
        <v>23</v>
      </c>
    </row>
    <row r="16" spans="1:17" ht="15" customHeight="1">
      <c r="A16" s="9" t="s">
        <v>6</v>
      </c>
      <c r="B16" s="6">
        <v>0.4</v>
      </c>
      <c r="C16" s="6">
        <v>0.8</v>
      </c>
      <c r="D16" s="6">
        <v>0.5</v>
      </c>
      <c r="E16" s="6">
        <v>0.7</v>
      </c>
      <c r="F16" s="6">
        <v>0.5</v>
      </c>
      <c r="G16" s="6">
        <v>0.8</v>
      </c>
      <c r="H16" s="6">
        <v>0.1</v>
      </c>
      <c r="I16" s="6">
        <v>0.1</v>
      </c>
      <c r="J16" s="7">
        <f>109300/1000000</f>
        <v>0.1093</v>
      </c>
      <c r="K16" s="7">
        <f>111205/1000000</f>
        <v>0.111205</v>
      </c>
      <c r="L16" s="7">
        <f>111215/1000000</f>
        <v>0.111215</v>
      </c>
      <c r="M16" s="7">
        <f>111217/1000000</f>
        <v>0.111217</v>
      </c>
      <c r="N16" s="15" t="s">
        <v>14</v>
      </c>
      <c r="O16" s="15" t="s">
        <v>14</v>
      </c>
      <c r="P16" s="15" t="s">
        <v>14</v>
      </c>
      <c r="Q16" s="8" t="s">
        <v>14</v>
      </c>
    </row>
    <row r="17" spans="1:17" ht="15" customHeight="1">
      <c r="A17" s="16" t="s">
        <v>7</v>
      </c>
      <c r="B17" s="17">
        <v>17.9</v>
      </c>
      <c r="C17" s="17">
        <v>35.9</v>
      </c>
      <c r="D17" s="17">
        <v>33.3</v>
      </c>
      <c r="E17" s="17">
        <v>33.2</v>
      </c>
      <c r="F17" s="17">
        <v>35.1</v>
      </c>
      <c r="G17" s="17">
        <v>46.7</v>
      </c>
      <c r="H17" s="17">
        <v>51.5</v>
      </c>
      <c r="I17" s="17">
        <v>57.4</v>
      </c>
      <c r="J17" s="18">
        <f>60411000/1000000</f>
        <v>60.411</v>
      </c>
      <c r="K17" s="19">
        <f>60411030/1000000</f>
        <v>60.41103</v>
      </c>
      <c r="L17" s="19">
        <f>60411070/1000000</f>
        <v>60.41107</v>
      </c>
      <c r="M17" s="20">
        <f>60411090/1000000</f>
        <v>60.41109</v>
      </c>
      <c r="N17" s="21" t="s">
        <v>14</v>
      </c>
      <c r="O17" s="21" t="s">
        <v>14</v>
      </c>
      <c r="P17" s="21" t="s">
        <v>14</v>
      </c>
      <c r="Q17" s="26" t="s">
        <v>14</v>
      </c>
    </row>
    <row r="18" spans="1:17" s="24" customFormat="1" ht="15" customHeight="1">
      <c r="A18" s="30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Q18" s="27"/>
    </row>
    <row r="19" spans="1:17" s="24" customFormat="1" ht="15" customHeight="1">
      <c r="A19" s="32" t="s">
        <v>17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Q19" s="28"/>
    </row>
    <row r="21" ht="12.75">
      <c r="A21" s="22"/>
    </row>
    <row r="22" ht="12.75">
      <c r="A22" s="23"/>
    </row>
    <row r="36" ht="12.75">
      <c r="E36" s="1" t="s">
        <v>1</v>
      </c>
    </row>
  </sheetData>
  <sheetProtection/>
  <mergeCells count="3">
    <mergeCell ref="A18:N18"/>
    <mergeCell ref="A19:N19"/>
    <mergeCell ref="A1:P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lcharekishvili</cp:lastModifiedBy>
  <dcterms:created xsi:type="dcterms:W3CDTF">2009-06-24T08:55:16Z</dcterms:created>
  <dcterms:modified xsi:type="dcterms:W3CDTF">2021-06-15T05:23:44Z</dcterms:modified>
  <cp:category/>
  <cp:version/>
  <cp:contentType/>
  <cp:contentStatus/>
</cp:coreProperties>
</file>