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reight Turnover" sheetId="24" r:id="rId1"/>
    <sheet name="Total by Goods" sheetId="25" r:id="rId2"/>
    <sheet name="National by Goods" sheetId="26" r:id="rId3"/>
    <sheet name="International by Goods" sheetId="27" r:id="rId4"/>
    <sheet name="Outgoing by Goods" sheetId="28" r:id="rId5"/>
    <sheet name="Incoming by Goods" sheetId="29" r:id="rId6"/>
    <sheet name="Transit by Goods" sheetId="30" r:id="rId7"/>
  </sheets>
  <definedNames>
    <definedName name="_xlnm._FilterDatabase" localSheetId="0" hidden="1">'Freight Turnover'!#REF!</definedName>
    <definedName name="_xlnm._FilterDatabase" localSheetId="5" hidden="1">'Incoming by Goods'!$A$2:$L$2</definedName>
    <definedName name="_xlnm._FilterDatabase" localSheetId="3" hidden="1">'International by Goods'!$A$2:$L$2</definedName>
    <definedName name="_xlnm._FilterDatabase" localSheetId="2" hidden="1">'National by Goods'!$A$2:$L$2</definedName>
    <definedName name="_xlnm._FilterDatabase" localSheetId="4" hidden="1">'Outgoing by Goods'!$A$2:$L$2</definedName>
    <definedName name="_xlnm._FilterDatabase" localSheetId="1" hidden="1">'Total by Goods'!$A$2:$L$2</definedName>
    <definedName name="_xlnm._FilterDatabase" localSheetId="6" hidden="1">'Transit by Goods'!$A$2:$L$2</definedName>
    <definedName name="ადგილობრივი_2018__2022" localSheetId="0">#REF!</definedName>
    <definedName name="ადგილობრივი_2018__2022" localSheetId="5">#REF!</definedName>
    <definedName name="ადგილობრივი_2018__2022" localSheetId="3">#REF!</definedName>
    <definedName name="ადგილობრივი_2018__2022" localSheetId="2">#REF!</definedName>
    <definedName name="ადგილობრივი_2018__2022" localSheetId="4">#REF!</definedName>
    <definedName name="ადგილობრივი_2018__2022" localSheetId="1">#REF!</definedName>
    <definedName name="ადგილობრივი_2018__2022" localSheetId="6">#REF!</definedName>
    <definedName name="ადგილობრივი_2018__2022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24" l="1"/>
  <c r="D3" i="24" s="1"/>
  <c r="E5" i="24"/>
  <c r="E3" i="24" s="1"/>
  <c r="F5" i="24"/>
  <c r="F3" i="24" s="1"/>
  <c r="G5" i="24"/>
  <c r="G3" i="24" s="1"/>
  <c r="C5" i="24"/>
  <c r="C3" i="24" s="1"/>
  <c r="C3" i="25"/>
  <c r="G3" i="25"/>
  <c r="F3" i="25"/>
  <c r="E3" i="25"/>
  <c r="D3" i="25"/>
  <c r="G3" i="26"/>
  <c r="F3" i="26"/>
  <c r="E3" i="26"/>
  <c r="D3" i="26"/>
  <c r="C3" i="26"/>
  <c r="G3" i="27"/>
  <c r="F3" i="27"/>
  <c r="E3" i="27"/>
  <c r="D3" i="27"/>
  <c r="C3" i="27"/>
  <c r="G3" i="28"/>
  <c r="F3" i="28"/>
  <c r="E3" i="28"/>
  <c r="D3" i="28"/>
  <c r="C3" i="28"/>
  <c r="G3" i="29"/>
  <c r="F3" i="29"/>
  <c r="E3" i="29"/>
  <c r="D3" i="29"/>
  <c r="C3" i="29"/>
  <c r="D3" i="30"/>
  <c r="E3" i="30"/>
  <c r="F3" i="30"/>
  <c r="G3" i="30"/>
  <c r="C3" i="30"/>
</calcChain>
</file>

<file path=xl/sharedStrings.xml><?xml version="1.0" encoding="utf-8"?>
<sst xmlns="http://schemas.openxmlformats.org/spreadsheetml/2006/main" count="146" uniqueCount="36">
  <si>
    <t>Transported, total</t>
  </si>
  <si>
    <t>National transported</t>
  </si>
  <si>
    <t>International transported</t>
  </si>
  <si>
    <t>Outgoing goods</t>
  </si>
  <si>
    <t>Incoming goods</t>
  </si>
  <si>
    <t>Transit</t>
  </si>
  <si>
    <r>
      <rPr>
        <b/>
        <sz val="10"/>
        <color theme="1"/>
        <rFont val="Calibri"/>
        <family val="2"/>
        <scheme val="minor"/>
      </rPr>
      <t>Source</t>
    </r>
    <r>
      <rPr>
        <sz val="10"/>
        <color theme="1"/>
        <rFont val="Calibri"/>
        <family val="2"/>
        <scheme val="minor"/>
      </rPr>
      <t>: JSC "Georgian Railway"</t>
    </r>
  </si>
  <si>
    <t>Rail Freight Turnover by Type of transport, 
thsd. Tons-km</t>
  </si>
  <si>
    <t>Rail Freight Turnover by Type of goods, 
thsd. Tons-km</t>
  </si>
  <si>
    <t>Rail Freight Turnover by Type of Goods - National, 
thsd. Tons-km</t>
  </si>
  <si>
    <t>Rail Freight Turnover by Type of Goods - International, 
thsd. Tons-km</t>
  </si>
  <si>
    <t>Rail Freight Turnover by Type of Goods - Outgoing, 
thsd. Tons-km</t>
  </si>
  <si>
    <t>Rail Freight Turnover by Type of Goods - Incoming, 
thsd. Tons-km</t>
  </si>
  <si>
    <t>Rail Freight Turnover by Type of Goods - Transit, 
thsd. Tons-km</t>
  </si>
  <si>
    <t xml:space="preserve"> - Magnitude nil</t>
  </si>
  <si>
    <r>
      <rPr>
        <b/>
        <sz val="10"/>
        <color theme="1"/>
        <rFont val="Calibri"/>
        <family val="2"/>
        <scheme val="minor"/>
      </rPr>
      <t>Note:</t>
    </r>
    <r>
      <rPr>
        <sz val="10"/>
        <color theme="1"/>
        <rFont val="Calibri"/>
        <family val="2"/>
        <scheme val="minor"/>
      </rPr>
      <t xml:space="preserve"> Commodity groups correspond to the "Standard Classification of Commodities for Transport Statistics, 2007" classifier</t>
    </r>
  </si>
  <si>
    <r>
      <rPr>
        <b/>
        <sz val="10"/>
        <color theme="1"/>
        <rFont val="Calibri"/>
        <family val="2"/>
        <scheme val="minor"/>
      </rPr>
      <t xml:space="preserve">Source: </t>
    </r>
    <r>
      <rPr>
        <sz val="10"/>
        <color theme="1"/>
        <rFont val="Calibri"/>
        <family val="2"/>
        <scheme val="minor"/>
      </rPr>
      <t>JSC "Georgian Railway"</t>
    </r>
  </si>
  <si>
    <t>code</t>
  </si>
  <si>
    <t>Name of goods</t>
  </si>
  <si>
    <t>Total</t>
  </si>
  <si>
    <t>Products of agriculture, hunting, and forestry; fish and other fishing products</t>
  </si>
  <si>
    <t>Coal and lignite; crude petroleum and natural gas</t>
  </si>
  <si>
    <t>Metal ores and other mining and quarrying products; peat; uranium and thorium ores</t>
  </si>
  <si>
    <t>Food products, beverages and tobacco</t>
  </si>
  <si>
    <t>Textiles and textile products; leather and leather products</t>
  </si>
  <si>
    <t>Wood and products of wood and cork (except furniture); articles of straw and plaiting materials; pulp, paper and paper products; printed matter and recorded media</t>
  </si>
  <si>
    <t>Coke and refined petroleum products</t>
  </si>
  <si>
    <t>Chemicals, chemical products, and man-made fibers; rubber and plastic products ; nuclear fuel</t>
  </si>
  <si>
    <t>Other non metallic mineral products</t>
  </si>
  <si>
    <t>Basic metals; fabricated metal products, except machinery and equipment</t>
  </si>
  <si>
    <t>Machinery and equipment n.e.c.; office machinery and computers; electrical machinery and apparatus n.e.c.; radio, television and communication equipment and apparatus; medical, precision and optical instruments; watches and clocks</t>
  </si>
  <si>
    <t>Transport equipment</t>
  </si>
  <si>
    <t>Furniture; other manufactured goods n.e.c.</t>
  </si>
  <si>
    <t>Secondary raw materials; municipal wastes and other wastes</t>
  </si>
  <si>
    <t>Grouped goods: a mixture of types of goods which are transported together</t>
  </si>
  <si>
    <t>Unidentifiable goods: goods which for any reason cannot be identified and therefore cannot be assigned to groups 01-16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</si>
</sst>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24">
    <xf numFmtId="0" fontId="0" fillId="0" borderId="0" xfId="0"/>
    <xf numFmtId="0" fontId="3" fillId="3" borderId="2" xfId="0" applyFont="1" applyFill="1" applyBorder="1"/>
    <xf numFmtId="0" fontId="4" fillId="2" borderId="2" xfId="0" applyFont="1" applyFill="1" applyBorder="1"/>
    <xf numFmtId="164" fontId="4" fillId="2" borderId="2" xfId="1" applyNumberFormat="1" applyFont="1" applyFill="1" applyBorder="1"/>
    <xf numFmtId="0" fontId="4" fillId="2" borderId="0" xfId="0" applyFont="1" applyFill="1"/>
    <xf numFmtId="0" fontId="4" fillId="2" borderId="0" xfId="0" applyFont="1" applyFill="1" applyAlignment="1">
      <alignment wrapText="1"/>
    </xf>
    <xf numFmtId="164" fontId="0" fillId="2" borderId="0" xfId="1" applyNumberFormat="1" applyFont="1" applyFill="1"/>
    <xf numFmtId="164" fontId="4" fillId="2" borderId="0" xfId="0" applyNumberFormat="1" applyFont="1" applyFill="1" applyAlignment="1">
      <alignment wrapText="1"/>
    </xf>
    <xf numFmtId="164" fontId="4" fillId="2" borderId="0" xfId="0" applyNumberFormat="1" applyFont="1" applyFill="1"/>
    <xf numFmtId="0" fontId="3" fillId="2" borderId="2" xfId="0" applyFont="1" applyFill="1" applyBorder="1" applyAlignment="1">
      <alignment horizontal="center"/>
    </xf>
    <xf numFmtId="49" fontId="4" fillId="2" borderId="0" xfId="0" applyNumberFormat="1" applyFont="1" applyFill="1"/>
    <xf numFmtId="0" fontId="3" fillId="3" borderId="2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left" wrapText="1"/>
    </xf>
    <xf numFmtId="0" fontId="4" fillId="0" borderId="2" xfId="2" applyFont="1" applyBorder="1" applyAlignment="1">
      <alignment wrapText="1"/>
    </xf>
    <xf numFmtId="0" fontId="3" fillId="3" borderId="2" xfId="0" applyFont="1" applyFill="1" applyBorder="1" applyAlignment="1">
      <alignment horizontal="center"/>
    </xf>
    <xf numFmtId="164" fontId="3" fillId="3" borderId="2" xfId="1" applyNumberFormat="1" applyFont="1" applyFill="1" applyBorder="1"/>
    <xf numFmtId="0" fontId="5" fillId="0" borderId="2" xfId="2" applyFont="1" applyBorder="1" applyAlignment="1">
      <alignment wrapText="1"/>
    </xf>
    <xf numFmtId="0" fontId="6" fillId="0" borderId="2" xfId="2" applyFont="1" applyBorder="1" applyAlignment="1">
      <alignment wrapText="1"/>
    </xf>
    <xf numFmtId="0" fontId="3" fillId="2" borderId="2" xfId="0" applyFont="1" applyFill="1" applyBorder="1" applyAlignment="1">
      <alignment horizontal="left" indent="2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left" indent="4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sqref="A1:G1"/>
    </sheetView>
  </sheetViews>
  <sheetFormatPr defaultRowHeight="12.75" x14ac:dyDescent="0.2"/>
  <cols>
    <col min="1" max="1" width="8.5703125" style="4" customWidth="1"/>
    <col min="2" max="2" width="30.7109375" style="5" customWidth="1"/>
    <col min="3" max="6" width="10.7109375" style="4" customWidth="1"/>
    <col min="7" max="7" width="11.5703125" style="4" bestFit="1" customWidth="1"/>
    <col min="8" max="16384" width="9.140625" style="4"/>
  </cols>
  <sheetData>
    <row r="1" spans="1:7" ht="30" customHeight="1" x14ac:dyDescent="0.2">
      <c r="A1" s="20" t="s">
        <v>7</v>
      </c>
      <c r="B1" s="20"/>
      <c r="C1" s="20"/>
      <c r="D1" s="20"/>
      <c r="E1" s="20"/>
      <c r="F1" s="20"/>
      <c r="G1" s="20"/>
    </row>
    <row r="2" spans="1:7" x14ac:dyDescent="0.2">
      <c r="A2" s="22"/>
      <c r="B2" s="22"/>
      <c r="C2" s="1">
        <v>2018</v>
      </c>
      <c r="D2" s="1">
        <v>2019</v>
      </c>
      <c r="E2" s="1">
        <v>2020</v>
      </c>
      <c r="F2" s="1">
        <v>2021</v>
      </c>
      <c r="G2" s="1">
        <v>2022</v>
      </c>
    </row>
    <row r="3" spans="1:7" x14ac:dyDescent="0.2">
      <c r="A3" s="21" t="s">
        <v>0</v>
      </c>
      <c r="B3" s="21"/>
      <c r="C3" s="3">
        <f>C4+C5+C8</f>
        <v>2598192.7351169991</v>
      </c>
      <c r="D3" s="3">
        <f t="shared" ref="D3:G3" si="0">D4+D5+D8</f>
        <v>2935049.6371550001</v>
      </c>
      <c r="E3" s="3">
        <f t="shared" si="0"/>
        <v>2925583.4604779994</v>
      </c>
      <c r="F3" s="3">
        <f t="shared" si="0"/>
        <v>3322181.4121230002</v>
      </c>
      <c r="G3" s="3">
        <f t="shared" si="0"/>
        <v>4193200.4377229996</v>
      </c>
    </row>
    <row r="4" spans="1:7" x14ac:dyDescent="0.2">
      <c r="A4" s="19" t="s">
        <v>1</v>
      </c>
      <c r="B4" s="19"/>
      <c r="C4" s="3">
        <v>260391.70787099993</v>
      </c>
      <c r="D4" s="3">
        <v>237563.54429399996</v>
      </c>
      <c r="E4" s="3">
        <v>199404.16233399994</v>
      </c>
      <c r="F4" s="3">
        <v>178937.76283699999</v>
      </c>
      <c r="G4" s="3">
        <v>189958.52854299991</v>
      </c>
    </row>
    <row r="5" spans="1:7" x14ac:dyDescent="0.2">
      <c r="A5" s="19" t="s">
        <v>2</v>
      </c>
      <c r="B5" s="19"/>
      <c r="C5" s="3">
        <f>C6+C7</f>
        <v>788746.24984699977</v>
      </c>
      <c r="D5" s="3">
        <f t="shared" ref="D5:G5" si="1">D6+D7</f>
        <v>758116.39290499955</v>
      </c>
      <c r="E5" s="3">
        <f t="shared" si="1"/>
        <v>710696.32214499987</v>
      </c>
      <c r="F5" s="3">
        <f t="shared" si="1"/>
        <v>710720.52452400059</v>
      </c>
      <c r="G5" s="3">
        <f t="shared" si="1"/>
        <v>819053.33334399993</v>
      </c>
    </row>
    <row r="6" spans="1:7" x14ac:dyDescent="0.2">
      <c r="A6" s="23" t="s">
        <v>3</v>
      </c>
      <c r="B6" s="23"/>
      <c r="C6" s="3">
        <v>322079.75826799992</v>
      </c>
      <c r="D6" s="3">
        <v>333013.32199899986</v>
      </c>
      <c r="E6" s="3">
        <v>298069.63430299994</v>
      </c>
      <c r="F6" s="3">
        <v>307496.31316300022</v>
      </c>
      <c r="G6" s="3">
        <v>365429.81949399988</v>
      </c>
    </row>
    <row r="7" spans="1:7" x14ac:dyDescent="0.2">
      <c r="A7" s="23" t="s">
        <v>4</v>
      </c>
      <c r="B7" s="23"/>
      <c r="C7" s="3">
        <v>466666.49157899991</v>
      </c>
      <c r="D7" s="3">
        <v>425103.07090599969</v>
      </c>
      <c r="E7" s="3">
        <v>412626.68784199987</v>
      </c>
      <c r="F7" s="3">
        <v>403224.21136100037</v>
      </c>
      <c r="G7" s="3">
        <v>453623.5138500001</v>
      </c>
    </row>
    <row r="8" spans="1:7" x14ac:dyDescent="0.2">
      <c r="A8" s="19" t="s">
        <v>5</v>
      </c>
      <c r="B8" s="19"/>
      <c r="C8" s="3">
        <v>1549054.7773989993</v>
      </c>
      <c r="D8" s="3">
        <v>1939369.6999560008</v>
      </c>
      <c r="E8" s="3">
        <v>2015482.9759989993</v>
      </c>
      <c r="F8" s="3">
        <v>2432523.1247619996</v>
      </c>
      <c r="G8" s="3">
        <v>3184188.5758359996</v>
      </c>
    </row>
    <row r="9" spans="1:7" ht="15" x14ac:dyDescent="0.25">
      <c r="B9" s="7"/>
      <c r="C9" s="6"/>
      <c r="D9" s="6"/>
      <c r="E9" s="6"/>
      <c r="F9" s="6"/>
    </row>
    <row r="10" spans="1:7" x14ac:dyDescent="0.2">
      <c r="A10" s="4" t="s">
        <v>6</v>
      </c>
    </row>
    <row r="12" spans="1:7" x14ac:dyDescent="0.2">
      <c r="C12" s="8"/>
      <c r="D12" s="8"/>
      <c r="E12" s="8"/>
      <c r="F12" s="8"/>
      <c r="G12" s="8"/>
    </row>
    <row r="13" spans="1:7" x14ac:dyDescent="0.2">
      <c r="C13" s="8"/>
      <c r="D13" s="8"/>
      <c r="E13" s="8"/>
      <c r="F13" s="8"/>
      <c r="G13" s="8"/>
    </row>
    <row r="14" spans="1:7" x14ac:dyDescent="0.2">
      <c r="C14" s="8"/>
      <c r="D14" s="8"/>
      <c r="E14" s="8"/>
      <c r="F14" s="8"/>
      <c r="G14" s="8"/>
    </row>
    <row r="15" spans="1:7" x14ac:dyDescent="0.2">
      <c r="C15" s="8"/>
      <c r="D15" s="8"/>
      <c r="E15" s="8"/>
      <c r="F15" s="8"/>
      <c r="G15" s="8"/>
    </row>
    <row r="16" spans="1:7" x14ac:dyDescent="0.2">
      <c r="C16" s="8"/>
      <c r="D16" s="8"/>
      <c r="E16" s="8"/>
      <c r="F16" s="8"/>
      <c r="G16" s="8"/>
    </row>
    <row r="17" spans="3:7" x14ac:dyDescent="0.2">
      <c r="C17" s="8"/>
      <c r="D17" s="8"/>
      <c r="E17" s="8"/>
      <c r="F17" s="8"/>
      <c r="G17" s="8"/>
    </row>
    <row r="18" spans="3:7" x14ac:dyDescent="0.2">
      <c r="C18" s="8"/>
      <c r="D18" s="8"/>
      <c r="E18" s="8"/>
      <c r="F18" s="8"/>
      <c r="G18" s="8"/>
    </row>
  </sheetData>
  <mergeCells count="8">
    <mergeCell ref="A8:B8"/>
    <mergeCell ref="A1:G1"/>
    <mergeCell ref="A3:B3"/>
    <mergeCell ref="A4:B4"/>
    <mergeCell ref="A5:B5"/>
    <mergeCell ref="A2:B2"/>
    <mergeCell ref="A6:B6"/>
    <mergeCell ref="A7:B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sqref="A1:G1"/>
    </sheetView>
  </sheetViews>
  <sheetFormatPr defaultRowHeight="12.75" x14ac:dyDescent="0.2"/>
  <cols>
    <col min="1" max="1" width="8.5703125" style="4" customWidth="1"/>
    <col min="2" max="2" width="58.28515625" style="5" customWidth="1"/>
    <col min="3" max="6" width="10.7109375" style="4" customWidth="1"/>
    <col min="7" max="7" width="11.5703125" style="4" bestFit="1" customWidth="1"/>
    <col min="8" max="16384" width="9.140625" style="4"/>
  </cols>
  <sheetData>
    <row r="1" spans="1:7" ht="30" customHeight="1" x14ac:dyDescent="0.2">
      <c r="A1" s="20" t="s">
        <v>8</v>
      </c>
      <c r="B1" s="20"/>
      <c r="C1" s="20"/>
      <c r="D1" s="20"/>
      <c r="E1" s="20"/>
      <c r="F1" s="20"/>
      <c r="G1" s="20"/>
    </row>
    <row r="2" spans="1:7" x14ac:dyDescent="0.2">
      <c r="A2" s="9" t="s">
        <v>17</v>
      </c>
      <c r="B2" s="11" t="s">
        <v>18</v>
      </c>
      <c r="C2" s="15">
        <v>2018</v>
      </c>
      <c r="D2" s="15">
        <v>2019</v>
      </c>
      <c r="E2" s="15">
        <v>2020</v>
      </c>
      <c r="F2" s="15">
        <v>2021</v>
      </c>
      <c r="G2" s="15">
        <v>2022</v>
      </c>
    </row>
    <row r="3" spans="1:7" x14ac:dyDescent="0.2">
      <c r="A3" s="2"/>
      <c r="B3" s="12" t="s">
        <v>19</v>
      </c>
      <c r="C3" s="16">
        <f>SUM(C4:C19)</f>
        <v>2598192.7351169991</v>
      </c>
      <c r="D3" s="16">
        <f t="shared" ref="D3:G3" si="0">SUM(D4:D19)</f>
        <v>2935049.6371550006</v>
      </c>
      <c r="E3" s="16">
        <f t="shared" si="0"/>
        <v>2925583.4604779994</v>
      </c>
      <c r="F3" s="16">
        <f t="shared" si="0"/>
        <v>3322181.4121229998</v>
      </c>
      <c r="G3" s="16">
        <f t="shared" si="0"/>
        <v>4193200.4377230005</v>
      </c>
    </row>
    <row r="4" spans="1:7" ht="25.5" x14ac:dyDescent="0.2">
      <c r="A4" s="2">
        <v>1</v>
      </c>
      <c r="B4" s="14" t="s">
        <v>20</v>
      </c>
      <c r="C4" s="3">
        <v>101545.93207499999</v>
      </c>
      <c r="D4" s="3">
        <v>97973.439393999986</v>
      </c>
      <c r="E4" s="3">
        <v>71172.703737999982</v>
      </c>
      <c r="F4" s="3">
        <v>50558.367820000007</v>
      </c>
      <c r="G4" s="3">
        <v>100131.27127699999</v>
      </c>
    </row>
    <row r="5" spans="1:7" x14ac:dyDescent="0.2">
      <c r="A5" s="2">
        <v>2</v>
      </c>
      <c r="B5" s="14" t="s">
        <v>21</v>
      </c>
      <c r="C5" s="3">
        <v>787962.68976500002</v>
      </c>
      <c r="D5" s="3">
        <v>979848.8330540004</v>
      </c>
      <c r="E5" s="3">
        <v>804623.08244799986</v>
      </c>
      <c r="F5" s="3">
        <v>1045754.483529999</v>
      </c>
      <c r="G5" s="3">
        <v>1348844.0334960001</v>
      </c>
    </row>
    <row r="6" spans="1:7" ht="25.5" x14ac:dyDescent="0.2">
      <c r="A6" s="2">
        <v>3</v>
      </c>
      <c r="B6" s="17" t="s">
        <v>22</v>
      </c>
      <c r="C6" s="3">
        <v>591597.59000099986</v>
      </c>
      <c r="D6" s="3">
        <v>652586.1548299999</v>
      </c>
      <c r="E6" s="3">
        <v>679863.3962859998</v>
      </c>
      <c r="F6" s="3">
        <v>855037.48067399987</v>
      </c>
      <c r="G6" s="3">
        <v>1033450.4472579998</v>
      </c>
    </row>
    <row r="7" spans="1:7" x14ac:dyDescent="0.2">
      <c r="A7" s="2">
        <v>4</v>
      </c>
      <c r="B7" s="17" t="s">
        <v>23</v>
      </c>
      <c r="C7" s="3">
        <v>439275.77168199955</v>
      </c>
      <c r="D7" s="3">
        <v>505865.85354699951</v>
      </c>
      <c r="E7" s="3">
        <v>493354.5177429996</v>
      </c>
      <c r="F7" s="3">
        <v>489786.56009999989</v>
      </c>
      <c r="G7" s="3">
        <v>678919.56085200107</v>
      </c>
    </row>
    <row r="8" spans="1:7" x14ac:dyDescent="0.2">
      <c r="A8" s="2">
        <v>5</v>
      </c>
      <c r="B8" s="17" t="s">
        <v>24</v>
      </c>
      <c r="C8" s="3">
        <v>1630.168711</v>
      </c>
      <c r="D8" s="3">
        <v>3003.3631350000019</v>
      </c>
      <c r="E8" s="3">
        <v>3312.6122990000013</v>
      </c>
      <c r="F8" s="3">
        <v>2227.0553040000004</v>
      </c>
      <c r="G8" s="3">
        <v>2579.3241109999985</v>
      </c>
    </row>
    <row r="9" spans="1:7" ht="38.25" x14ac:dyDescent="0.2">
      <c r="A9" s="2">
        <v>6</v>
      </c>
      <c r="B9" s="14" t="s">
        <v>25</v>
      </c>
      <c r="C9" s="3">
        <v>19532.189832000004</v>
      </c>
      <c r="D9" s="3">
        <v>26359.699517000008</v>
      </c>
      <c r="E9" s="3">
        <v>19688.553149000003</v>
      </c>
      <c r="F9" s="3">
        <v>12704.872502000002</v>
      </c>
      <c r="G9" s="3">
        <v>24672.066804000006</v>
      </c>
    </row>
    <row r="10" spans="1:7" x14ac:dyDescent="0.2">
      <c r="A10" s="2">
        <v>7</v>
      </c>
      <c r="B10" s="17" t="s">
        <v>26</v>
      </c>
      <c r="C10" s="3">
        <v>218324.84674099987</v>
      </c>
      <c r="D10" s="3">
        <v>131009.27550700001</v>
      </c>
      <c r="E10" s="3">
        <v>157624.77402100005</v>
      </c>
      <c r="F10" s="3">
        <v>189547.8712370001</v>
      </c>
      <c r="G10" s="3">
        <v>286759.33636700001</v>
      </c>
    </row>
    <row r="11" spans="1:7" ht="25.5" x14ac:dyDescent="0.2">
      <c r="A11" s="2">
        <v>8</v>
      </c>
      <c r="B11" s="18" t="s">
        <v>27</v>
      </c>
      <c r="C11" s="3">
        <v>96871.295785999944</v>
      </c>
      <c r="D11" s="3">
        <v>144806.55469000014</v>
      </c>
      <c r="E11" s="3">
        <v>314778.38377499982</v>
      </c>
      <c r="F11" s="3">
        <v>362442.44527700066</v>
      </c>
      <c r="G11" s="3">
        <v>267522.41873799986</v>
      </c>
    </row>
    <row r="12" spans="1:7" x14ac:dyDescent="0.2">
      <c r="A12" s="2">
        <v>9</v>
      </c>
      <c r="B12" s="14" t="s">
        <v>28</v>
      </c>
      <c r="C12" s="3">
        <v>81908.677536000017</v>
      </c>
      <c r="D12" s="3">
        <v>112046.86000900001</v>
      </c>
      <c r="E12" s="3">
        <v>70658.335393000016</v>
      </c>
      <c r="F12" s="3">
        <v>57440.121515000006</v>
      </c>
      <c r="G12" s="3">
        <v>90659.557997999975</v>
      </c>
    </row>
    <row r="13" spans="1:7" ht="25.5" x14ac:dyDescent="0.2">
      <c r="A13" s="2">
        <v>10</v>
      </c>
      <c r="B13" s="17" t="s">
        <v>29</v>
      </c>
      <c r="C13" s="3">
        <v>166722.87621399987</v>
      </c>
      <c r="D13" s="3">
        <v>159075.39900900034</v>
      </c>
      <c r="E13" s="3">
        <v>209976.121812</v>
      </c>
      <c r="F13" s="3">
        <v>176911.85395500014</v>
      </c>
      <c r="G13" s="3">
        <v>268941.1262959998</v>
      </c>
    </row>
    <row r="14" spans="1:7" ht="51" x14ac:dyDescent="0.2">
      <c r="A14" s="2">
        <v>11</v>
      </c>
      <c r="B14" s="18" t="s">
        <v>30</v>
      </c>
      <c r="C14" s="3">
        <v>24950.839481999996</v>
      </c>
      <c r="D14" s="3">
        <v>29431.795576999979</v>
      </c>
      <c r="E14" s="3">
        <v>15041.375456000007</v>
      </c>
      <c r="F14" s="3">
        <v>7709.8776200000029</v>
      </c>
      <c r="G14" s="3">
        <v>11268.679135999993</v>
      </c>
    </row>
    <row r="15" spans="1:7" x14ac:dyDescent="0.2">
      <c r="A15" s="2">
        <v>12</v>
      </c>
      <c r="B15" s="14" t="s">
        <v>31</v>
      </c>
      <c r="C15" s="3">
        <v>26243.45582399999</v>
      </c>
      <c r="D15" s="3">
        <v>33615.012023999996</v>
      </c>
      <c r="E15" s="3">
        <v>29935.605114999977</v>
      </c>
      <c r="F15" s="3">
        <v>23207.308987999993</v>
      </c>
      <c r="G15" s="3">
        <v>27610.449842000027</v>
      </c>
    </row>
    <row r="16" spans="1:7" x14ac:dyDescent="0.2">
      <c r="A16" s="2">
        <v>13</v>
      </c>
      <c r="B16" s="17" t="s">
        <v>32</v>
      </c>
      <c r="C16" s="3">
        <v>939.66346499999975</v>
      </c>
      <c r="D16" s="3">
        <v>1490.0094589999999</v>
      </c>
      <c r="E16" s="3">
        <v>900.72017300000005</v>
      </c>
      <c r="F16" s="3">
        <v>538.52857500000005</v>
      </c>
      <c r="G16" s="3">
        <v>2196.6532159999997</v>
      </c>
    </row>
    <row r="17" spans="1:7" x14ac:dyDescent="0.2">
      <c r="A17" s="2">
        <v>14</v>
      </c>
      <c r="B17" s="17" t="s">
        <v>33</v>
      </c>
      <c r="C17" s="3">
        <v>3966.0552669999984</v>
      </c>
      <c r="D17" s="3">
        <v>11169.861100000004</v>
      </c>
      <c r="E17" s="3">
        <v>7104.1266699999987</v>
      </c>
      <c r="F17" s="3">
        <v>3791.8675749999998</v>
      </c>
      <c r="G17" s="3">
        <v>4267.6009519999998</v>
      </c>
    </row>
    <row r="18" spans="1:7" ht="25.5" x14ac:dyDescent="0.2">
      <c r="A18" s="2">
        <v>18</v>
      </c>
      <c r="B18" s="18" t="s">
        <v>34</v>
      </c>
      <c r="C18" s="3">
        <v>26248.910347000012</v>
      </c>
      <c r="D18" s="3">
        <v>24030.693236999999</v>
      </c>
      <c r="E18" s="3">
        <v>23182.697301000007</v>
      </c>
      <c r="F18" s="3">
        <v>23315.204607</v>
      </c>
      <c r="G18" s="3">
        <v>25898.090228999994</v>
      </c>
    </row>
    <row r="19" spans="1:7" ht="25.5" x14ac:dyDescent="0.2">
      <c r="A19" s="2">
        <v>19</v>
      </c>
      <c r="B19" s="13" t="s">
        <v>35</v>
      </c>
      <c r="C19" s="3">
        <v>10471.772389</v>
      </c>
      <c r="D19" s="3">
        <v>22736.833065999981</v>
      </c>
      <c r="E19" s="3">
        <v>24366.455099000024</v>
      </c>
      <c r="F19" s="3">
        <v>21207.512843999997</v>
      </c>
      <c r="G19" s="3">
        <v>19479.821150999982</v>
      </c>
    </row>
    <row r="20" spans="1:7" x14ac:dyDescent="0.2">
      <c r="C20" s="8"/>
      <c r="D20" s="8"/>
      <c r="E20" s="8"/>
      <c r="F20" s="8"/>
      <c r="G20" s="8"/>
    </row>
    <row r="21" spans="1:7" x14ac:dyDescent="0.2">
      <c r="A21" s="10" t="s">
        <v>14</v>
      </c>
    </row>
    <row r="22" spans="1:7" x14ac:dyDescent="0.2">
      <c r="A22" s="4" t="s">
        <v>15</v>
      </c>
    </row>
    <row r="23" spans="1:7" x14ac:dyDescent="0.2">
      <c r="A23" s="4" t="s">
        <v>16</v>
      </c>
    </row>
  </sheetData>
  <mergeCells count="1">
    <mergeCell ref="A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sqref="A1:G1"/>
    </sheetView>
  </sheetViews>
  <sheetFormatPr defaultRowHeight="12.75" x14ac:dyDescent="0.2"/>
  <cols>
    <col min="1" max="1" width="8.5703125" style="4" customWidth="1"/>
    <col min="2" max="2" width="58.28515625" style="5" customWidth="1"/>
    <col min="3" max="6" width="10.7109375" style="4" customWidth="1"/>
    <col min="7" max="7" width="11.5703125" style="4" bestFit="1" customWidth="1"/>
    <col min="8" max="16384" width="9.140625" style="4"/>
  </cols>
  <sheetData>
    <row r="1" spans="1:7" ht="30" customHeight="1" x14ac:dyDescent="0.2">
      <c r="A1" s="20" t="s">
        <v>9</v>
      </c>
      <c r="B1" s="20"/>
      <c r="C1" s="20"/>
      <c r="D1" s="20"/>
      <c r="E1" s="20"/>
      <c r="F1" s="20"/>
      <c r="G1" s="20"/>
    </row>
    <row r="2" spans="1:7" x14ac:dyDescent="0.2">
      <c r="A2" s="9" t="s">
        <v>17</v>
      </c>
      <c r="B2" s="11" t="s">
        <v>18</v>
      </c>
      <c r="C2" s="1">
        <v>2018</v>
      </c>
      <c r="D2" s="1">
        <v>2019</v>
      </c>
      <c r="E2" s="1">
        <v>2020</v>
      </c>
      <c r="F2" s="1">
        <v>2021</v>
      </c>
      <c r="G2" s="1">
        <v>2022</v>
      </c>
    </row>
    <row r="3" spans="1:7" x14ac:dyDescent="0.2">
      <c r="A3" s="2"/>
      <c r="B3" s="12" t="s">
        <v>19</v>
      </c>
      <c r="C3" s="16">
        <f>SUM(C4:C19)</f>
        <v>260391.70787099993</v>
      </c>
      <c r="D3" s="16">
        <f t="shared" ref="D3:G3" si="0">SUM(D4:D19)</f>
        <v>237563.54429399996</v>
      </c>
      <c r="E3" s="16">
        <f t="shared" si="0"/>
        <v>199404.16233399994</v>
      </c>
      <c r="F3" s="16">
        <f t="shared" si="0"/>
        <v>178937.76283699999</v>
      </c>
      <c r="G3" s="16">
        <f t="shared" si="0"/>
        <v>189958.52854299991</v>
      </c>
    </row>
    <row r="4" spans="1:7" ht="25.5" x14ac:dyDescent="0.2">
      <c r="A4" s="2">
        <v>1</v>
      </c>
      <c r="B4" s="14" t="s">
        <v>20</v>
      </c>
      <c r="C4" s="3">
        <v>1111.4636599999999</v>
      </c>
      <c r="D4" s="3">
        <v>1431.7718179999997</v>
      </c>
      <c r="E4" s="3">
        <v>2690.7622000000006</v>
      </c>
      <c r="F4" s="3">
        <v>2420.0004700000004</v>
      </c>
      <c r="G4" s="3">
        <v>74.779535999999993</v>
      </c>
    </row>
    <row r="5" spans="1:7" x14ac:dyDescent="0.2">
      <c r="A5" s="2">
        <v>2</v>
      </c>
      <c r="B5" s="14" t="s">
        <v>21</v>
      </c>
      <c r="C5" s="3">
        <v>61391.705656000013</v>
      </c>
      <c r="D5" s="3">
        <v>40890.801696999981</v>
      </c>
      <c r="E5" s="3">
        <v>33518.950265999978</v>
      </c>
      <c r="F5" s="3">
        <v>18122.436758</v>
      </c>
      <c r="G5" s="3">
        <v>26182.572682000009</v>
      </c>
    </row>
    <row r="6" spans="1:7" ht="25.5" x14ac:dyDescent="0.2">
      <c r="A6" s="2">
        <v>3</v>
      </c>
      <c r="B6" s="17" t="s">
        <v>22</v>
      </c>
      <c r="C6" s="3">
        <v>142248.40729399995</v>
      </c>
      <c r="D6" s="3">
        <v>125424.87099799998</v>
      </c>
      <c r="E6" s="3">
        <v>119836.94308799999</v>
      </c>
      <c r="F6" s="3">
        <v>121623.585334</v>
      </c>
      <c r="G6" s="3">
        <v>120617.12752799994</v>
      </c>
    </row>
    <row r="7" spans="1:7" x14ac:dyDescent="0.2">
      <c r="A7" s="2">
        <v>4</v>
      </c>
      <c r="B7" s="17" t="s">
        <v>23</v>
      </c>
      <c r="C7" s="3">
        <v>1254.0206640000001</v>
      </c>
      <c r="D7" s="3">
        <v>1283.9676300000001</v>
      </c>
      <c r="E7" s="3">
        <v>241.15188799999999</v>
      </c>
      <c r="F7" s="3">
        <v>79.234151999999995</v>
      </c>
      <c r="G7" s="3">
        <v>879.48924399999999</v>
      </c>
    </row>
    <row r="8" spans="1:7" x14ac:dyDescent="0.2">
      <c r="A8" s="2">
        <v>5</v>
      </c>
      <c r="B8" s="17" t="s">
        <v>24</v>
      </c>
      <c r="C8" s="3">
        <v>1.73</v>
      </c>
      <c r="D8" s="3">
        <v>1.73</v>
      </c>
      <c r="E8" s="3">
        <v>2.1923010000000001</v>
      </c>
      <c r="F8" s="3">
        <v>2.023434</v>
      </c>
      <c r="G8" s="3">
        <v>4.8440000000000003</v>
      </c>
    </row>
    <row r="9" spans="1:7" ht="38.25" x14ac:dyDescent="0.2">
      <c r="A9" s="2">
        <v>6</v>
      </c>
      <c r="B9" s="14" t="s">
        <v>25</v>
      </c>
      <c r="C9" s="3">
        <v>5011.5151240000041</v>
      </c>
      <c r="D9" s="3">
        <v>4691.858188000002</v>
      </c>
      <c r="E9" s="3">
        <v>3093.7051860000001</v>
      </c>
      <c r="F9" s="3">
        <v>1831.9705280000003</v>
      </c>
      <c r="G9" s="3">
        <v>2774.7142059999992</v>
      </c>
    </row>
    <row r="10" spans="1:7" x14ac:dyDescent="0.2">
      <c r="A10" s="2">
        <v>7</v>
      </c>
      <c r="B10" s="17" t="s">
        <v>26</v>
      </c>
      <c r="C10" s="3">
        <v>376.17413599999998</v>
      </c>
      <c r="D10" s="3">
        <v>408.1007699999999</v>
      </c>
      <c r="E10" s="3">
        <v>371.77639999999997</v>
      </c>
      <c r="F10" s="3">
        <v>159.62630000000001</v>
      </c>
      <c r="G10" s="3">
        <v>362.25857599999995</v>
      </c>
    </row>
    <row r="11" spans="1:7" ht="25.5" x14ac:dyDescent="0.2">
      <c r="A11" s="2">
        <v>8</v>
      </c>
      <c r="B11" s="18" t="s">
        <v>27</v>
      </c>
      <c r="C11" s="3">
        <v>3032.7786149999993</v>
      </c>
      <c r="D11" s="3">
        <v>3554.7981699999996</v>
      </c>
      <c r="E11" s="3">
        <v>2925.0816719999984</v>
      </c>
      <c r="F11" s="3">
        <v>1572.2409720000001</v>
      </c>
      <c r="G11" s="3">
        <v>1079.9159859999997</v>
      </c>
    </row>
    <row r="12" spans="1:7" x14ac:dyDescent="0.2">
      <c r="A12" s="2">
        <v>9</v>
      </c>
      <c r="B12" s="14" t="s">
        <v>28</v>
      </c>
      <c r="C12" s="3">
        <v>29197.207750000012</v>
      </c>
      <c r="D12" s="3">
        <v>34892.234896000016</v>
      </c>
      <c r="E12" s="3">
        <v>13806.199843999999</v>
      </c>
      <c r="F12" s="3">
        <v>11075.018492000001</v>
      </c>
      <c r="G12" s="3">
        <v>19340.831829999999</v>
      </c>
    </row>
    <row r="13" spans="1:7" ht="25.5" x14ac:dyDescent="0.2">
      <c r="A13" s="2">
        <v>10</v>
      </c>
      <c r="B13" s="17" t="s">
        <v>29</v>
      </c>
      <c r="C13" s="3">
        <v>3542.0990499999998</v>
      </c>
      <c r="D13" s="3">
        <v>2851.7688789999993</v>
      </c>
      <c r="E13" s="3">
        <v>2165.6048680000017</v>
      </c>
      <c r="F13" s="3">
        <v>3310.1180540000014</v>
      </c>
      <c r="G13" s="3">
        <v>3979.674063999998</v>
      </c>
    </row>
    <row r="14" spans="1:7" ht="51" x14ac:dyDescent="0.2">
      <c r="A14" s="2">
        <v>11</v>
      </c>
      <c r="B14" s="18" t="s">
        <v>30</v>
      </c>
      <c r="C14" s="3">
        <v>100.29999999999998</v>
      </c>
      <c r="D14" s="3">
        <v>409.55975200000006</v>
      </c>
      <c r="E14" s="3">
        <v>145.81704400000007</v>
      </c>
      <c r="F14" s="3">
        <v>155.04029700000015</v>
      </c>
      <c r="G14" s="3">
        <v>53.702149999999989</v>
      </c>
    </row>
    <row r="15" spans="1:7" x14ac:dyDescent="0.2">
      <c r="A15" s="2">
        <v>12</v>
      </c>
      <c r="B15" s="14" t="s">
        <v>31</v>
      </c>
      <c r="C15" s="3">
        <v>1514.7075200000002</v>
      </c>
      <c r="D15" s="3">
        <v>760.3235999999996</v>
      </c>
      <c r="E15" s="3">
        <v>705.56549500000028</v>
      </c>
      <c r="F15" s="3">
        <v>816.1176700000002</v>
      </c>
      <c r="G15" s="3">
        <v>744.78175000000067</v>
      </c>
    </row>
    <row r="16" spans="1:7" x14ac:dyDescent="0.2">
      <c r="A16" s="2">
        <v>13</v>
      </c>
      <c r="B16" s="17" t="s">
        <v>32</v>
      </c>
      <c r="C16" s="3">
        <v>2.1271019999999998</v>
      </c>
      <c r="D16" s="3">
        <v>19.409129999999998</v>
      </c>
      <c r="E16" s="3">
        <v>0</v>
      </c>
      <c r="F16" s="3">
        <v>0</v>
      </c>
      <c r="G16" s="3">
        <v>15.168577000000001</v>
      </c>
    </row>
    <row r="17" spans="1:7" x14ac:dyDescent="0.2">
      <c r="A17" s="2">
        <v>14</v>
      </c>
      <c r="B17" s="17" t="s">
        <v>33</v>
      </c>
      <c r="C17" s="3">
        <v>1250.2733499999997</v>
      </c>
      <c r="D17" s="3">
        <v>2319.3626800000011</v>
      </c>
      <c r="E17" s="3">
        <v>0</v>
      </c>
      <c r="F17" s="3">
        <v>0</v>
      </c>
      <c r="G17" s="3">
        <v>183.17509999999999</v>
      </c>
    </row>
    <row r="18" spans="1:7" ht="25.5" x14ac:dyDescent="0.2">
      <c r="A18" s="2">
        <v>18</v>
      </c>
      <c r="B18" s="18" t="s">
        <v>34</v>
      </c>
      <c r="C18" s="3">
        <v>4017.6632500000028</v>
      </c>
      <c r="D18" s="3">
        <v>5156.9016359999996</v>
      </c>
      <c r="E18" s="3">
        <v>3814.7742920000005</v>
      </c>
      <c r="F18" s="3">
        <v>2205.705876</v>
      </c>
      <c r="G18" s="3">
        <v>2308.2691140000006</v>
      </c>
    </row>
    <row r="19" spans="1:7" ht="25.5" x14ac:dyDescent="0.2">
      <c r="A19" s="2">
        <v>19</v>
      </c>
      <c r="B19" s="13" t="s">
        <v>35</v>
      </c>
      <c r="C19" s="3">
        <v>6339.5347000000011</v>
      </c>
      <c r="D19" s="3">
        <v>13466.08444999998</v>
      </c>
      <c r="E19" s="3">
        <v>16085.637790000021</v>
      </c>
      <c r="F19" s="3">
        <v>15564.644499999999</v>
      </c>
      <c r="G19" s="3">
        <v>11357.224199999979</v>
      </c>
    </row>
    <row r="21" spans="1:7" x14ac:dyDescent="0.2">
      <c r="A21" s="10" t="s">
        <v>14</v>
      </c>
    </row>
    <row r="22" spans="1:7" x14ac:dyDescent="0.2">
      <c r="A22" s="4" t="s">
        <v>15</v>
      </c>
    </row>
    <row r="23" spans="1:7" x14ac:dyDescent="0.2">
      <c r="A23" s="4" t="s">
        <v>16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sqref="A1:G1"/>
    </sheetView>
  </sheetViews>
  <sheetFormatPr defaultRowHeight="12.75" x14ac:dyDescent="0.2"/>
  <cols>
    <col min="1" max="1" width="8.5703125" style="4" customWidth="1"/>
    <col min="2" max="2" width="58.28515625" style="5" customWidth="1"/>
    <col min="3" max="6" width="10.7109375" style="4" customWidth="1"/>
    <col min="7" max="7" width="11.5703125" style="4" bestFit="1" customWidth="1"/>
    <col min="8" max="16384" width="9.140625" style="4"/>
  </cols>
  <sheetData>
    <row r="1" spans="1:7" ht="30" customHeight="1" x14ac:dyDescent="0.2">
      <c r="A1" s="20" t="s">
        <v>10</v>
      </c>
      <c r="B1" s="20"/>
      <c r="C1" s="20"/>
      <c r="D1" s="20"/>
      <c r="E1" s="20"/>
      <c r="F1" s="20"/>
      <c r="G1" s="20"/>
    </row>
    <row r="2" spans="1:7" x14ac:dyDescent="0.2">
      <c r="A2" s="9" t="s">
        <v>17</v>
      </c>
      <c r="B2" s="11" t="s">
        <v>18</v>
      </c>
      <c r="C2" s="15">
        <v>2018</v>
      </c>
      <c r="D2" s="15">
        <v>2019</v>
      </c>
      <c r="E2" s="15">
        <v>2020</v>
      </c>
      <c r="F2" s="15">
        <v>2021</v>
      </c>
      <c r="G2" s="15">
        <v>2022</v>
      </c>
    </row>
    <row r="3" spans="1:7" x14ac:dyDescent="0.2">
      <c r="A3" s="2"/>
      <c r="B3" s="12" t="s">
        <v>19</v>
      </c>
      <c r="C3" s="16">
        <f>SUM(C4:C19)</f>
        <v>788746.24984699988</v>
      </c>
      <c r="D3" s="16">
        <f t="shared" ref="D3:G3" si="0">SUM(D4:D19)</f>
        <v>758116.39290499978</v>
      </c>
      <c r="E3" s="16">
        <f t="shared" si="0"/>
        <v>710696.32214499963</v>
      </c>
      <c r="F3" s="16">
        <f t="shared" si="0"/>
        <v>710720.52452400071</v>
      </c>
      <c r="G3" s="16">
        <f t="shared" si="0"/>
        <v>819053.33334399993</v>
      </c>
    </row>
    <row r="4" spans="1:7" ht="25.5" x14ac:dyDescent="0.2">
      <c r="A4" s="2">
        <v>1</v>
      </c>
      <c r="B4" s="14" t="s">
        <v>20</v>
      </c>
      <c r="C4" s="3">
        <v>36317.205898000007</v>
      </c>
      <c r="D4" s="3">
        <v>67955.04320900001</v>
      </c>
      <c r="E4" s="3">
        <v>51847.478378999993</v>
      </c>
      <c r="F4" s="3">
        <v>25745.786957999997</v>
      </c>
      <c r="G4" s="3">
        <v>75618.303799000001</v>
      </c>
    </row>
    <row r="5" spans="1:7" x14ac:dyDescent="0.2">
      <c r="A5" s="2">
        <v>2</v>
      </c>
      <c r="B5" s="14" t="s">
        <v>21</v>
      </c>
      <c r="C5" s="3">
        <v>229444.93485999992</v>
      </c>
      <c r="D5" s="3">
        <v>219970.18193199972</v>
      </c>
      <c r="E5" s="3">
        <v>194826.70780699985</v>
      </c>
      <c r="F5" s="3">
        <v>198330.63826900028</v>
      </c>
      <c r="G5" s="3">
        <v>193640.29297900019</v>
      </c>
    </row>
    <row r="6" spans="1:7" ht="25.5" x14ac:dyDescent="0.2">
      <c r="A6" s="2">
        <v>3</v>
      </c>
      <c r="B6" s="17" t="s">
        <v>22</v>
      </c>
      <c r="C6" s="3">
        <v>322066.08350699994</v>
      </c>
      <c r="D6" s="3">
        <v>287680.97464899992</v>
      </c>
      <c r="E6" s="3">
        <v>263244.46149099991</v>
      </c>
      <c r="F6" s="3">
        <v>265158.76511300018</v>
      </c>
      <c r="G6" s="3">
        <v>285489.70132699987</v>
      </c>
    </row>
    <row r="7" spans="1:7" x14ac:dyDescent="0.2">
      <c r="A7" s="2">
        <v>4</v>
      </c>
      <c r="B7" s="17" t="s">
        <v>23</v>
      </c>
      <c r="C7" s="3">
        <v>65265.255346000005</v>
      </c>
      <c r="D7" s="3">
        <v>61975.649955999987</v>
      </c>
      <c r="E7" s="3">
        <v>79170.409953000024</v>
      </c>
      <c r="F7" s="3">
        <v>81966.176836000013</v>
      </c>
      <c r="G7" s="3">
        <v>94596.71122899995</v>
      </c>
    </row>
    <row r="8" spans="1:7" x14ac:dyDescent="0.2">
      <c r="A8" s="2">
        <v>5</v>
      </c>
      <c r="B8" s="17" t="s">
        <v>24</v>
      </c>
      <c r="C8" s="3">
        <v>218.39301000000003</v>
      </c>
      <c r="D8" s="3">
        <v>145.156926</v>
      </c>
      <c r="E8" s="3">
        <v>287.59318200000001</v>
      </c>
      <c r="F8" s="3">
        <v>189.35292600000005</v>
      </c>
      <c r="G8" s="3">
        <v>183.76098000000002</v>
      </c>
    </row>
    <row r="9" spans="1:7" ht="38.25" x14ac:dyDescent="0.2">
      <c r="A9" s="2">
        <v>6</v>
      </c>
      <c r="B9" s="14" t="s">
        <v>25</v>
      </c>
      <c r="C9" s="3">
        <v>7577.142079999996</v>
      </c>
      <c r="D9" s="3">
        <v>7168.7046879999989</v>
      </c>
      <c r="E9" s="3">
        <v>5952.0521419999977</v>
      </c>
      <c r="F9" s="3">
        <v>4863.7441869999993</v>
      </c>
      <c r="G9" s="3">
        <v>11575.523777000006</v>
      </c>
    </row>
    <row r="10" spans="1:7" x14ac:dyDescent="0.2">
      <c r="A10" s="2">
        <v>7</v>
      </c>
      <c r="B10" s="17" t="s">
        <v>26</v>
      </c>
      <c r="C10" s="3">
        <v>20902.777615999999</v>
      </c>
      <c r="D10" s="3">
        <v>19550.728390000004</v>
      </c>
      <c r="E10" s="3">
        <v>14961.707917999995</v>
      </c>
      <c r="F10" s="3">
        <v>22209.44397099999</v>
      </c>
      <c r="G10" s="3">
        <v>25026.858635000008</v>
      </c>
    </row>
    <row r="11" spans="1:7" ht="25.5" x14ac:dyDescent="0.2">
      <c r="A11" s="2">
        <v>8</v>
      </c>
      <c r="B11" s="18" t="s">
        <v>27</v>
      </c>
      <c r="C11" s="3">
        <v>12281.924182000002</v>
      </c>
      <c r="D11" s="3">
        <v>12249.864441999995</v>
      </c>
      <c r="E11" s="3">
        <v>11437.192079</v>
      </c>
      <c r="F11" s="3">
        <v>11961.091672000002</v>
      </c>
      <c r="G11" s="3">
        <v>29533.839512000006</v>
      </c>
    </row>
    <row r="12" spans="1:7" x14ac:dyDescent="0.2">
      <c r="A12" s="2">
        <v>9</v>
      </c>
      <c r="B12" s="14" t="s">
        <v>28</v>
      </c>
      <c r="C12" s="3">
        <v>20838.714501999995</v>
      </c>
      <c r="D12" s="3">
        <v>18393.689937000014</v>
      </c>
      <c r="E12" s="3">
        <v>18968.325913000001</v>
      </c>
      <c r="F12" s="3">
        <v>26686.877067999994</v>
      </c>
      <c r="G12" s="3">
        <v>42614.412428999967</v>
      </c>
    </row>
    <row r="13" spans="1:7" ht="25.5" x14ac:dyDescent="0.2">
      <c r="A13" s="2">
        <v>10</v>
      </c>
      <c r="B13" s="17" t="s">
        <v>29</v>
      </c>
      <c r="C13" s="3">
        <v>53403.590079999994</v>
      </c>
      <c r="D13" s="3">
        <v>43949.469290999994</v>
      </c>
      <c r="E13" s="3">
        <v>50176.177038999966</v>
      </c>
      <c r="F13" s="3">
        <v>54726.212929000001</v>
      </c>
      <c r="G13" s="3">
        <v>41930.146937999991</v>
      </c>
    </row>
    <row r="14" spans="1:7" ht="51" x14ac:dyDescent="0.2">
      <c r="A14" s="2">
        <v>11</v>
      </c>
      <c r="B14" s="18" t="s">
        <v>30</v>
      </c>
      <c r="C14" s="3">
        <v>2053.9663830000004</v>
      </c>
      <c r="D14" s="3">
        <v>1631.1352119999999</v>
      </c>
      <c r="E14" s="3">
        <v>491.23116299999998</v>
      </c>
      <c r="F14" s="3">
        <v>1658.228419</v>
      </c>
      <c r="G14" s="3">
        <v>1008.8557460000001</v>
      </c>
    </row>
    <row r="15" spans="1:7" x14ac:dyDescent="0.2">
      <c r="A15" s="2">
        <v>12</v>
      </c>
      <c r="B15" s="14" t="s">
        <v>31</v>
      </c>
      <c r="C15" s="3">
        <v>7933.6543839999995</v>
      </c>
      <c r="D15" s="3">
        <v>6626.2187799999992</v>
      </c>
      <c r="E15" s="3">
        <v>5968.0625000000009</v>
      </c>
      <c r="F15" s="3">
        <v>4984.3953820000006</v>
      </c>
      <c r="G15" s="3">
        <v>4313.2816020000009</v>
      </c>
    </row>
    <row r="16" spans="1:7" x14ac:dyDescent="0.2">
      <c r="A16" s="2">
        <v>13</v>
      </c>
      <c r="B16" s="17" t="s">
        <v>32</v>
      </c>
      <c r="C16" s="3">
        <v>30.360288000000004</v>
      </c>
      <c r="D16" s="3">
        <v>52.30941</v>
      </c>
      <c r="E16" s="3">
        <v>30.406469999999999</v>
      </c>
      <c r="F16" s="3">
        <v>16.429056000000003</v>
      </c>
      <c r="G16" s="3">
        <v>91.296365000000009</v>
      </c>
    </row>
    <row r="17" spans="1:7" x14ac:dyDescent="0.2">
      <c r="A17" s="2">
        <v>14</v>
      </c>
      <c r="B17" s="17" t="s">
        <v>33</v>
      </c>
      <c r="C17" s="3">
        <v>930.01879199999985</v>
      </c>
      <c r="D17" s="3">
        <v>1501.8956500000002</v>
      </c>
      <c r="E17" s="3">
        <v>5802.9988299999986</v>
      </c>
      <c r="F17" s="3">
        <v>3125.0862049999996</v>
      </c>
      <c r="G17" s="3">
        <v>3296.10997</v>
      </c>
    </row>
    <row r="18" spans="1:7" ht="25.5" x14ac:dyDescent="0.2">
      <c r="A18" s="2">
        <v>18</v>
      </c>
      <c r="B18" s="18" t="s">
        <v>34</v>
      </c>
      <c r="C18" s="3">
        <v>8297.1204039999993</v>
      </c>
      <c r="D18" s="3">
        <v>7421.6398339999987</v>
      </c>
      <c r="E18" s="3">
        <v>6180.7019440000004</v>
      </c>
      <c r="F18" s="3">
        <v>7665.1948280000015</v>
      </c>
      <c r="G18" s="3">
        <v>8494.4635939999989</v>
      </c>
    </row>
    <row r="19" spans="1:7" ht="25.5" x14ac:dyDescent="0.2">
      <c r="A19" s="2">
        <v>19</v>
      </c>
      <c r="B19" s="13" t="s">
        <v>35</v>
      </c>
      <c r="C19" s="3">
        <v>1185.1085149999997</v>
      </c>
      <c r="D19" s="3">
        <v>1843.7305990000002</v>
      </c>
      <c r="E19" s="3">
        <v>1350.8153350000002</v>
      </c>
      <c r="F19" s="3">
        <v>1433.1007050000001</v>
      </c>
      <c r="G19" s="3">
        <v>1639.7744620000008</v>
      </c>
    </row>
    <row r="21" spans="1:7" x14ac:dyDescent="0.2">
      <c r="A21" s="10" t="s">
        <v>14</v>
      </c>
    </row>
    <row r="22" spans="1:7" x14ac:dyDescent="0.2">
      <c r="A22" s="4" t="s">
        <v>15</v>
      </c>
    </row>
    <row r="23" spans="1:7" x14ac:dyDescent="0.2">
      <c r="A23" s="4" t="s">
        <v>16</v>
      </c>
    </row>
  </sheetData>
  <mergeCells count="1">
    <mergeCell ref="A1:G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sqref="A1:G1"/>
    </sheetView>
  </sheetViews>
  <sheetFormatPr defaultRowHeight="12.75" x14ac:dyDescent="0.2"/>
  <cols>
    <col min="1" max="1" width="8.5703125" style="4" customWidth="1"/>
    <col min="2" max="2" width="58.28515625" style="5" customWidth="1"/>
    <col min="3" max="6" width="10.7109375" style="4" customWidth="1"/>
    <col min="7" max="7" width="11.5703125" style="4" bestFit="1" customWidth="1"/>
    <col min="8" max="16384" width="9.140625" style="4"/>
  </cols>
  <sheetData>
    <row r="1" spans="1:7" ht="30" customHeight="1" x14ac:dyDescent="0.2">
      <c r="A1" s="20" t="s">
        <v>11</v>
      </c>
      <c r="B1" s="20"/>
      <c r="C1" s="20"/>
      <c r="D1" s="20"/>
      <c r="E1" s="20"/>
      <c r="F1" s="20"/>
      <c r="G1" s="20"/>
    </row>
    <row r="2" spans="1:7" x14ac:dyDescent="0.2">
      <c r="A2" s="9" t="s">
        <v>17</v>
      </c>
      <c r="B2" s="11" t="s">
        <v>18</v>
      </c>
      <c r="C2" s="15">
        <v>2018</v>
      </c>
      <c r="D2" s="15">
        <v>2019</v>
      </c>
      <c r="E2" s="15">
        <v>2020</v>
      </c>
      <c r="F2" s="15">
        <v>2021</v>
      </c>
      <c r="G2" s="15">
        <v>2022</v>
      </c>
    </row>
    <row r="3" spans="1:7" x14ac:dyDescent="0.2">
      <c r="A3" s="2"/>
      <c r="B3" s="12" t="s">
        <v>19</v>
      </c>
      <c r="C3" s="16">
        <f>SUM(C4:C19)</f>
        <v>322079.75826799992</v>
      </c>
      <c r="D3" s="16">
        <f t="shared" ref="D3:G3" si="0">SUM(D4:D19)</f>
        <v>333013.32199899986</v>
      </c>
      <c r="E3" s="16">
        <f t="shared" si="0"/>
        <v>298069.63430299994</v>
      </c>
      <c r="F3" s="16">
        <f t="shared" si="0"/>
        <v>307496.31316300022</v>
      </c>
      <c r="G3" s="16">
        <f t="shared" si="0"/>
        <v>365429.81949399988</v>
      </c>
    </row>
    <row r="4" spans="1:7" ht="25.5" x14ac:dyDescent="0.2">
      <c r="A4" s="2">
        <v>1</v>
      </c>
      <c r="B4" s="14" t="s">
        <v>20</v>
      </c>
      <c r="C4" s="3">
        <v>18886.561064000005</v>
      </c>
      <c r="D4" s="3">
        <v>54680.548080000008</v>
      </c>
      <c r="E4" s="3">
        <v>39108.798269999999</v>
      </c>
      <c r="F4" s="3">
        <v>21287.044889999997</v>
      </c>
      <c r="G4" s="3">
        <v>67405.188959999999</v>
      </c>
    </row>
    <row r="5" spans="1:7" x14ac:dyDescent="0.2">
      <c r="A5" s="2">
        <v>2</v>
      </c>
      <c r="B5" s="14" t="s">
        <v>21</v>
      </c>
      <c r="C5" s="3">
        <v>8078.4537299999993</v>
      </c>
      <c r="D5" s="3">
        <v>6319.1218490000001</v>
      </c>
      <c r="E5" s="3">
        <v>3821.1499739999999</v>
      </c>
      <c r="F5" s="3">
        <v>7481.5795839999992</v>
      </c>
      <c r="G5" s="3">
        <v>9570.4316989999988</v>
      </c>
    </row>
    <row r="6" spans="1:7" ht="25.5" x14ac:dyDescent="0.2">
      <c r="A6" s="2">
        <v>3</v>
      </c>
      <c r="B6" s="17" t="s">
        <v>22</v>
      </c>
      <c r="C6" s="3">
        <v>214871.35802499994</v>
      </c>
      <c r="D6" s="3">
        <v>177840.61695199995</v>
      </c>
      <c r="E6" s="3">
        <v>161451.269986</v>
      </c>
      <c r="F6" s="3">
        <v>169557.95193200011</v>
      </c>
      <c r="G6" s="3">
        <v>174262.30265799994</v>
      </c>
    </row>
    <row r="7" spans="1:7" x14ac:dyDescent="0.2">
      <c r="A7" s="2">
        <v>4</v>
      </c>
      <c r="B7" s="17" t="s">
        <v>23</v>
      </c>
      <c r="C7" s="3">
        <v>32010.583042000006</v>
      </c>
      <c r="D7" s="3">
        <v>47876.632662999982</v>
      </c>
      <c r="E7" s="3">
        <v>46453.948895000001</v>
      </c>
      <c r="F7" s="3">
        <v>58880.185330000022</v>
      </c>
      <c r="G7" s="3">
        <v>61734.786585000002</v>
      </c>
    </row>
    <row r="8" spans="1:7" x14ac:dyDescent="0.2">
      <c r="A8" s="2">
        <v>5</v>
      </c>
      <c r="B8" s="17" t="s">
        <v>24</v>
      </c>
      <c r="C8" s="3">
        <v>76.687668000000002</v>
      </c>
      <c r="D8" s="3">
        <v>16.383437999999998</v>
      </c>
      <c r="E8" s="3">
        <v>89.282609999999991</v>
      </c>
      <c r="F8" s="3">
        <v>59.224679999999999</v>
      </c>
      <c r="G8" s="3">
        <v>17.699832000000001</v>
      </c>
    </row>
    <row r="9" spans="1:7" ht="38.25" x14ac:dyDescent="0.2">
      <c r="A9" s="2">
        <v>6</v>
      </c>
      <c r="B9" s="14" t="s">
        <v>25</v>
      </c>
      <c r="C9" s="3">
        <v>295.655486</v>
      </c>
      <c r="D9" s="3">
        <v>723.32117199999993</v>
      </c>
      <c r="E9" s="3">
        <v>634.9837</v>
      </c>
      <c r="F9" s="3">
        <v>1493.2374639999996</v>
      </c>
      <c r="G9" s="3">
        <v>3491.8252240000002</v>
      </c>
    </row>
    <row r="10" spans="1:7" x14ac:dyDescent="0.2">
      <c r="A10" s="2">
        <v>7</v>
      </c>
      <c r="B10" s="17" t="s">
        <v>26</v>
      </c>
      <c r="C10" s="3">
        <v>577.76141999999993</v>
      </c>
      <c r="D10" s="3">
        <v>428.62830000000002</v>
      </c>
      <c r="E10" s="3">
        <v>23.41845</v>
      </c>
      <c r="F10" s="3">
        <v>151.22614000000002</v>
      </c>
      <c r="G10" s="3">
        <v>1515.3419779999999</v>
      </c>
    </row>
    <row r="11" spans="1:7" ht="25.5" x14ac:dyDescent="0.2">
      <c r="A11" s="2">
        <v>8</v>
      </c>
      <c r="B11" s="18" t="s">
        <v>27</v>
      </c>
      <c r="C11" s="3">
        <v>7116.6724510000004</v>
      </c>
      <c r="D11" s="3">
        <v>6415.4558119999992</v>
      </c>
      <c r="E11" s="3">
        <v>5736.5948200000003</v>
      </c>
      <c r="F11" s="3">
        <v>7084.5454299999992</v>
      </c>
      <c r="G11" s="3">
        <v>9922.9386969999978</v>
      </c>
    </row>
    <row r="12" spans="1:7" x14ac:dyDescent="0.2">
      <c r="A12" s="2">
        <v>9</v>
      </c>
      <c r="B12" s="14" t="s">
        <v>28</v>
      </c>
      <c r="C12" s="3">
        <v>1191.166346</v>
      </c>
      <c r="D12" s="3">
        <v>2205.0224890000004</v>
      </c>
      <c r="E12" s="3">
        <v>643.88779199999988</v>
      </c>
      <c r="F12" s="3">
        <v>18.246600000000001</v>
      </c>
      <c r="G12" s="3">
        <v>3769.2039999999993</v>
      </c>
    </row>
    <row r="13" spans="1:7" ht="25.5" x14ac:dyDescent="0.2">
      <c r="A13" s="2">
        <v>10</v>
      </c>
      <c r="B13" s="17" t="s">
        <v>29</v>
      </c>
      <c r="C13" s="3">
        <v>31821.351068000004</v>
      </c>
      <c r="D13" s="3">
        <v>30094.754492999989</v>
      </c>
      <c r="E13" s="3">
        <v>34559.345451999972</v>
      </c>
      <c r="F13" s="3">
        <v>37246.052001000011</v>
      </c>
      <c r="G13" s="3">
        <v>28554.377429999997</v>
      </c>
    </row>
    <row r="14" spans="1:7" ht="51" x14ac:dyDescent="0.2">
      <c r="A14" s="2">
        <v>11</v>
      </c>
      <c r="B14" s="18" t="s">
        <v>30</v>
      </c>
      <c r="C14" s="3">
        <v>36.174480000000003</v>
      </c>
      <c r="D14" s="3">
        <v>79.311659999999989</v>
      </c>
      <c r="E14" s="3">
        <v>7.5441599999999998</v>
      </c>
      <c r="F14" s="3">
        <v>9.9670439999999996</v>
      </c>
      <c r="G14" s="3">
        <v>273.40027199999997</v>
      </c>
    </row>
    <row r="15" spans="1:7" x14ac:dyDescent="0.2">
      <c r="A15" s="2">
        <v>12</v>
      </c>
      <c r="B15" s="14" t="s">
        <v>31</v>
      </c>
      <c r="C15" s="3">
        <v>6772.7290819999998</v>
      </c>
      <c r="D15" s="3">
        <v>5122.8296809999993</v>
      </c>
      <c r="E15" s="3">
        <v>4504.1294000000007</v>
      </c>
      <c r="F15" s="3">
        <v>3316.2825280000011</v>
      </c>
      <c r="G15" s="3">
        <v>3639.1216270000009</v>
      </c>
    </row>
    <row r="16" spans="1:7" x14ac:dyDescent="0.2">
      <c r="A16" s="2">
        <v>13</v>
      </c>
      <c r="B16" s="17" t="s">
        <v>32</v>
      </c>
      <c r="C16" s="3">
        <v>0.23389199999999999</v>
      </c>
      <c r="D16" s="3">
        <v>42.300359999999998</v>
      </c>
      <c r="E16" s="3">
        <v>20.578679999999999</v>
      </c>
      <c r="F16" s="3">
        <v>0</v>
      </c>
      <c r="G16" s="3">
        <v>16.006320000000002</v>
      </c>
    </row>
    <row r="17" spans="1:7" x14ac:dyDescent="0.2">
      <c r="A17" s="2">
        <v>14</v>
      </c>
      <c r="B17" s="17" t="s">
        <v>33</v>
      </c>
      <c r="C17" s="3">
        <v>88.012859999999989</v>
      </c>
      <c r="D17" s="3">
        <v>118.7114</v>
      </c>
      <c r="E17" s="3">
        <v>38.048690000000001</v>
      </c>
      <c r="F17" s="3">
        <v>12.517199999999999</v>
      </c>
      <c r="G17" s="3">
        <v>0</v>
      </c>
    </row>
    <row r="18" spans="1:7" ht="25.5" x14ac:dyDescent="0.2">
      <c r="A18" s="2">
        <v>18</v>
      </c>
      <c r="B18" s="18" t="s">
        <v>34</v>
      </c>
      <c r="C18" s="3">
        <v>25.059719999999999</v>
      </c>
      <c r="D18" s="3">
        <v>0</v>
      </c>
      <c r="E18" s="3">
        <v>0</v>
      </c>
      <c r="F18" s="3">
        <v>0</v>
      </c>
      <c r="G18" s="3">
        <v>24.459564000000004</v>
      </c>
    </row>
    <row r="19" spans="1:7" ht="25.5" x14ac:dyDescent="0.2">
      <c r="A19" s="2">
        <v>19</v>
      </c>
      <c r="B19" s="13" t="s">
        <v>35</v>
      </c>
      <c r="C19" s="3">
        <v>231.29793399999997</v>
      </c>
      <c r="D19" s="3">
        <v>1049.6836499999999</v>
      </c>
      <c r="E19" s="3">
        <v>976.6534240000002</v>
      </c>
      <c r="F19" s="3">
        <v>898.25234</v>
      </c>
      <c r="G19" s="3">
        <v>1232.7346480000008</v>
      </c>
    </row>
    <row r="21" spans="1:7" x14ac:dyDescent="0.2">
      <c r="A21" s="10" t="s">
        <v>14</v>
      </c>
    </row>
    <row r="22" spans="1:7" x14ac:dyDescent="0.2">
      <c r="A22" s="4" t="s">
        <v>15</v>
      </c>
    </row>
    <row r="23" spans="1:7" x14ac:dyDescent="0.2">
      <c r="A23" s="4" t="s">
        <v>16</v>
      </c>
    </row>
  </sheetData>
  <mergeCells count="1">
    <mergeCell ref="A1:G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sqref="A1:G1"/>
    </sheetView>
  </sheetViews>
  <sheetFormatPr defaultRowHeight="12.75" x14ac:dyDescent="0.2"/>
  <cols>
    <col min="1" max="1" width="8.5703125" style="4" customWidth="1"/>
    <col min="2" max="2" width="58.28515625" style="5" customWidth="1"/>
    <col min="3" max="6" width="10.7109375" style="4" customWidth="1"/>
    <col min="7" max="7" width="11.5703125" style="4" bestFit="1" customWidth="1"/>
    <col min="8" max="16384" width="9.140625" style="4"/>
  </cols>
  <sheetData>
    <row r="1" spans="1:7" ht="30" customHeight="1" x14ac:dyDescent="0.2">
      <c r="A1" s="20" t="s">
        <v>12</v>
      </c>
      <c r="B1" s="20"/>
      <c r="C1" s="20"/>
      <c r="D1" s="20"/>
      <c r="E1" s="20"/>
      <c r="F1" s="20"/>
      <c r="G1" s="20"/>
    </row>
    <row r="2" spans="1:7" x14ac:dyDescent="0.2">
      <c r="A2" s="9" t="s">
        <v>17</v>
      </c>
      <c r="B2" s="11" t="s">
        <v>18</v>
      </c>
      <c r="C2" s="1">
        <v>2018</v>
      </c>
      <c r="D2" s="1">
        <v>2019</v>
      </c>
      <c r="E2" s="1">
        <v>2020</v>
      </c>
      <c r="F2" s="1">
        <v>2021</v>
      </c>
      <c r="G2" s="1">
        <v>2022</v>
      </c>
    </row>
    <row r="3" spans="1:7" x14ac:dyDescent="0.2">
      <c r="A3" s="2"/>
      <c r="B3" s="12" t="s">
        <v>19</v>
      </c>
      <c r="C3" s="16">
        <f>SUM(C4:C19)</f>
        <v>466666.49157899991</v>
      </c>
      <c r="D3" s="16">
        <f t="shared" ref="D3:G3" si="0">SUM(D4:D19)</f>
        <v>425103.07090599969</v>
      </c>
      <c r="E3" s="16">
        <f t="shared" si="0"/>
        <v>412626.68784199987</v>
      </c>
      <c r="F3" s="16">
        <f t="shared" si="0"/>
        <v>403224.21136100037</v>
      </c>
      <c r="G3" s="16">
        <f t="shared" si="0"/>
        <v>453623.5138500001</v>
      </c>
    </row>
    <row r="4" spans="1:7" ht="25.5" x14ac:dyDescent="0.2">
      <c r="A4" s="2">
        <v>1</v>
      </c>
      <c r="B4" s="14" t="s">
        <v>20</v>
      </c>
      <c r="C4" s="3">
        <v>17430.644834000002</v>
      </c>
      <c r="D4" s="3">
        <v>13274.495129000004</v>
      </c>
      <c r="E4" s="3">
        <v>12738.680108999997</v>
      </c>
      <c r="F4" s="3">
        <v>4458.7420680000014</v>
      </c>
      <c r="G4" s="3">
        <v>8213.1148390000035</v>
      </c>
    </row>
    <row r="5" spans="1:7" x14ac:dyDescent="0.2">
      <c r="A5" s="2">
        <v>2</v>
      </c>
      <c r="B5" s="14" t="s">
        <v>21</v>
      </c>
      <c r="C5" s="3">
        <v>221366.48112999991</v>
      </c>
      <c r="D5" s="3">
        <v>213651.06008299973</v>
      </c>
      <c r="E5" s="3">
        <v>191005.55783299985</v>
      </c>
      <c r="F5" s="3">
        <v>190849.05868500029</v>
      </c>
      <c r="G5" s="3">
        <v>184069.86128000019</v>
      </c>
    </row>
    <row r="6" spans="1:7" ht="25.5" x14ac:dyDescent="0.2">
      <c r="A6" s="2">
        <v>3</v>
      </c>
      <c r="B6" s="17" t="s">
        <v>22</v>
      </c>
      <c r="C6" s="3">
        <v>107194.72548200002</v>
      </c>
      <c r="D6" s="3">
        <v>109840.35769699998</v>
      </c>
      <c r="E6" s="3">
        <v>101793.19150499992</v>
      </c>
      <c r="F6" s="3">
        <v>95600.813181000063</v>
      </c>
      <c r="G6" s="3">
        <v>111227.39866899994</v>
      </c>
    </row>
    <row r="7" spans="1:7" x14ac:dyDescent="0.2">
      <c r="A7" s="2">
        <v>4</v>
      </c>
      <c r="B7" s="17" t="s">
        <v>23</v>
      </c>
      <c r="C7" s="3">
        <v>33254.672304</v>
      </c>
      <c r="D7" s="3">
        <v>14099.017293000003</v>
      </c>
      <c r="E7" s="3">
        <v>32716.461058000019</v>
      </c>
      <c r="F7" s="3">
        <v>23085.991505999988</v>
      </c>
      <c r="G7" s="3">
        <v>32861.924643999948</v>
      </c>
    </row>
    <row r="8" spans="1:7" x14ac:dyDescent="0.2">
      <c r="A8" s="2">
        <v>5</v>
      </c>
      <c r="B8" s="17" t="s">
        <v>24</v>
      </c>
      <c r="C8" s="3">
        <v>141.70534200000003</v>
      </c>
      <c r="D8" s="3">
        <v>128.77348799999999</v>
      </c>
      <c r="E8" s="3">
        <v>198.31057200000001</v>
      </c>
      <c r="F8" s="3">
        <v>130.12824600000005</v>
      </c>
      <c r="G8" s="3">
        <v>166.061148</v>
      </c>
    </row>
    <row r="9" spans="1:7" ht="38.25" x14ac:dyDescent="0.2">
      <c r="A9" s="2">
        <v>6</v>
      </c>
      <c r="B9" s="14" t="s">
        <v>25</v>
      </c>
      <c r="C9" s="3">
        <v>7281.4865939999963</v>
      </c>
      <c r="D9" s="3">
        <v>6445.383515999999</v>
      </c>
      <c r="E9" s="3">
        <v>5317.068441999998</v>
      </c>
      <c r="F9" s="3">
        <v>3370.5067229999995</v>
      </c>
      <c r="G9" s="3">
        <v>8083.6985530000056</v>
      </c>
    </row>
    <row r="10" spans="1:7" x14ac:dyDescent="0.2">
      <c r="A10" s="2">
        <v>7</v>
      </c>
      <c r="B10" s="17" t="s">
        <v>26</v>
      </c>
      <c r="C10" s="3">
        <v>20325.016196</v>
      </c>
      <c r="D10" s="3">
        <v>19122.100090000004</v>
      </c>
      <c r="E10" s="3">
        <v>14938.289467999995</v>
      </c>
      <c r="F10" s="3">
        <v>22058.217830999991</v>
      </c>
      <c r="G10" s="3">
        <v>23511.516657000007</v>
      </c>
    </row>
    <row r="11" spans="1:7" ht="25.5" x14ac:dyDescent="0.2">
      <c r="A11" s="2">
        <v>8</v>
      </c>
      <c r="B11" s="18" t="s">
        <v>27</v>
      </c>
      <c r="C11" s="3">
        <v>5165.2517310000012</v>
      </c>
      <c r="D11" s="3">
        <v>5834.4086299999963</v>
      </c>
      <c r="E11" s="3">
        <v>5700.5972590000001</v>
      </c>
      <c r="F11" s="3">
        <v>4876.5462420000022</v>
      </c>
      <c r="G11" s="3">
        <v>19610.900815000008</v>
      </c>
    </row>
    <row r="12" spans="1:7" x14ac:dyDescent="0.2">
      <c r="A12" s="2">
        <v>9</v>
      </c>
      <c r="B12" s="14" t="s">
        <v>28</v>
      </c>
      <c r="C12" s="3">
        <v>19647.548155999993</v>
      </c>
      <c r="D12" s="3">
        <v>16188.667448000013</v>
      </c>
      <c r="E12" s="3">
        <v>18324.438120999999</v>
      </c>
      <c r="F12" s="3">
        <v>26668.630467999996</v>
      </c>
      <c r="G12" s="3">
        <v>38845.208428999969</v>
      </c>
    </row>
    <row r="13" spans="1:7" ht="25.5" x14ac:dyDescent="0.2">
      <c r="A13" s="2">
        <v>10</v>
      </c>
      <c r="B13" s="17" t="s">
        <v>29</v>
      </c>
      <c r="C13" s="3">
        <v>21582.239011999991</v>
      </c>
      <c r="D13" s="3">
        <v>13854.714798000006</v>
      </c>
      <c r="E13" s="3">
        <v>15616.831586999993</v>
      </c>
      <c r="F13" s="3">
        <v>17480.160927999994</v>
      </c>
      <c r="G13" s="3">
        <v>13375.769507999998</v>
      </c>
    </row>
    <row r="14" spans="1:7" ht="51" x14ac:dyDescent="0.2">
      <c r="A14" s="2">
        <v>11</v>
      </c>
      <c r="B14" s="18" t="s">
        <v>30</v>
      </c>
      <c r="C14" s="3">
        <v>2017.7919030000003</v>
      </c>
      <c r="D14" s="3">
        <v>1551.8235519999998</v>
      </c>
      <c r="E14" s="3">
        <v>483.687003</v>
      </c>
      <c r="F14" s="3">
        <v>1648.261375</v>
      </c>
      <c r="G14" s="3">
        <v>735.45547400000009</v>
      </c>
    </row>
    <row r="15" spans="1:7" x14ac:dyDescent="0.2">
      <c r="A15" s="2">
        <v>12</v>
      </c>
      <c r="B15" s="14" t="s">
        <v>31</v>
      </c>
      <c r="C15" s="3">
        <v>1160.9253019999996</v>
      </c>
      <c r="D15" s="3">
        <v>1503.389099</v>
      </c>
      <c r="E15" s="3">
        <v>1463.9331000000002</v>
      </c>
      <c r="F15" s="3">
        <v>1668.1128539999997</v>
      </c>
      <c r="G15" s="3">
        <v>674.1599749999998</v>
      </c>
    </row>
    <row r="16" spans="1:7" x14ac:dyDescent="0.2">
      <c r="A16" s="2">
        <v>13</v>
      </c>
      <c r="B16" s="17" t="s">
        <v>32</v>
      </c>
      <c r="C16" s="3">
        <v>30.126396000000003</v>
      </c>
      <c r="D16" s="3">
        <v>10.00905</v>
      </c>
      <c r="E16" s="3">
        <v>9.8277900000000002</v>
      </c>
      <c r="F16" s="3">
        <v>16.429056000000003</v>
      </c>
      <c r="G16" s="3">
        <v>75.290045000000006</v>
      </c>
    </row>
    <row r="17" spans="1:7" x14ac:dyDescent="0.2">
      <c r="A17" s="2">
        <v>14</v>
      </c>
      <c r="B17" s="17" t="s">
        <v>33</v>
      </c>
      <c r="C17" s="3">
        <v>842.00593199999992</v>
      </c>
      <c r="D17" s="3">
        <v>1383.1842500000002</v>
      </c>
      <c r="E17" s="3">
        <v>5764.950139999999</v>
      </c>
      <c r="F17" s="3">
        <v>3112.5690049999998</v>
      </c>
      <c r="G17" s="3">
        <v>3296.10997</v>
      </c>
    </row>
    <row r="18" spans="1:7" ht="25.5" x14ac:dyDescent="0.2">
      <c r="A18" s="2">
        <v>18</v>
      </c>
      <c r="B18" s="18" t="s">
        <v>34</v>
      </c>
      <c r="C18" s="3">
        <v>8272.060684</v>
      </c>
      <c r="D18" s="3">
        <v>7421.6398339999987</v>
      </c>
      <c r="E18" s="3">
        <v>6180.7019440000004</v>
      </c>
      <c r="F18" s="3">
        <v>7665.1948280000015</v>
      </c>
      <c r="G18" s="3">
        <v>8470.0040299999982</v>
      </c>
    </row>
    <row r="19" spans="1:7" ht="25.5" x14ac:dyDescent="0.2">
      <c r="A19" s="2">
        <v>19</v>
      </c>
      <c r="B19" s="13" t="s">
        <v>35</v>
      </c>
      <c r="C19" s="3">
        <v>953.81058099999962</v>
      </c>
      <c r="D19" s="3">
        <v>794.04694900000027</v>
      </c>
      <c r="E19" s="3">
        <v>374.16191100000003</v>
      </c>
      <c r="F19" s="3">
        <v>534.84836500000006</v>
      </c>
      <c r="G19" s="3">
        <v>407.03981400000009</v>
      </c>
    </row>
    <row r="21" spans="1:7" x14ac:dyDescent="0.2">
      <c r="A21" s="10" t="s">
        <v>14</v>
      </c>
    </row>
    <row r="22" spans="1:7" x14ac:dyDescent="0.2">
      <c r="A22" s="4" t="s">
        <v>15</v>
      </c>
    </row>
    <row r="23" spans="1:7" x14ac:dyDescent="0.2">
      <c r="A23" s="4" t="s">
        <v>16</v>
      </c>
    </row>
  </sheetData>
  <mergeCells count="1">
    <mergeCell ref="A1:G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sqref="A1:G1"/>
    </sheetView>
  </sheetViews>
  <sheetFormatPr defaultRowHeight="12.75" x14ac:dyDescent="0.2"/>
  <cols>
    <col min="1" max="1" width="8.5703125" style="4" customWidth="1"/>
    <col min="2" max="2" width="58.28515625" style="5" customWidth="1"/>
    <col min="3" max="6" width="10.7109375" style="4" customWidth="1"/>
    <col min="7" max="7" width="11.5703125" style="4" bestFit="1" customWidth="1"/>
    <col min="8" max="16384" width="9.140625" style="4"/>
  </cols>
  <sheetData>
    <row r="1" spans="1:7" ht="30" customHeight="1" x14ac:dyDescent="0.2">
      <c r="A1" s="20" t="s">
        <v>13</v>
      </c>
      <c r="B1" s="20"/>
      <c r="C1" s="20"/>
      <c r="D1" s="20"/>
      <c r="E1" s="20"/>
      <c r="F1" s="20"/>
      <c r="G1" s="20"/>
    </row>
    <row r="2" spans="1:7" x14ac:dyDescent="0.2">
      <c r="A2" s="9" t="s">
        <v>17</v>
      </c>
      <c r="B2" s="11" t="s">
        <v>18</v>
      </c>
      <c r="C2" s="15">
        <v>2018</v>
      </c>
      <c r="D2" s="15">
        <v>2019</v>
      </c>
      <c r="E2" s="15">
        <v>2020</v>
      </c>
      <c r="F2" s="15">
        <v>2021</v>
      </c>
      <c r="G2" s="15">
        <v>2022</v>
      </c>
    </row>
    <row r="3" spans="1:7" x14ac:dyDescent="0.2">
      <c r="A3" s="2"/>
      <c r="B3" s="12" t="s">
        <v>19</v>
      </c>
      <c r="C3" s="16">
        <f>SUM(C4:C19)</f>
        <v>1549054.7773989993</v>
      </c>
      <c r="D3" s="16">
        <f t="shared" ref="D3:G3" si="0">SUM(D4:D19)</f>
        <v>1939369.6999560008</v>
      </c>
      <c r="E3" s="16">
        <f t="shared" si="0"/>
        <v>2015482.9759989993</v>
      </c>
      <c r="F3" s="16">
        <f t="shared" si="0"/>
        <v>2432523.1247619996</v>
      </c>
      <c r="G3" s="16">
        <f t="shared" si="0"/>
        <v>3184188.5758359996</v>
      </c>
    </row>
    <row r="4" spans="1:7" ht="25.5" x14ac:dyDescent="0.2">
      <c r="A4" s="2">
        <v>1</v>
      </c>
      <c r="B4" s="14" t="s">
        <v>20</v>
      </c>
      <c r="C4" s="3">
        <v>64117.262516999988</v>
      </c>
      <c r="D4" s="3">
        <v>28586.624366999975</v>
      </c>
      <c r="E4" s="3">
        <v>16634.463158999995</v>
      </c>
      <c r="F4" s="3">
        <v>22392.580392000011</v>
      </c>
      <c r="G4" s="3">
        <v>24438.187941999997</v>
      </c>
    </row>
    <row r="5" spans="1:7" x14ac:dyDescent="0.2">
      <c r="A5" s="2">
        <v>2</v>
      </c>
      <c r="B5" s="14" t="s">
        <v>21</v>
      </c>
      <c r="C5" s="3">
        <v>497126.04924900009</v>
      </c>
      <c r="D5" s="3">
        <v>718987.84942500072</v>
      </c>
      <c r="E5" s="3">
        <v>576277.42437500006</v>
      </c>
      <c r="F5" s="3">
        <v>829301.40850299876</v>
      </c>
      <c r="G5" s="3">
        <v>1129021.167835</v>
      </c>
    </row>
    <row r="6" spans="1:7" ht="25.5" x14ac:dyDescent="0.2">
      <c r="A6" s="2">
        <v>3</v>
      </c>
      <c r="B6" s="14" t="s">
        <v>22</v>
      </c>
      <c r="C6" s="3">
        <v>127283.09919999998</v>
      </c>
      <c r="D6" s="3">
        <v>239480.30918300003</v>
      </c>
      <c r="E6" s="3">
        <v>296781.99170699989</v>
      </c>
      <c r="F6" s="3">
        <v>468255.1302269997</v>
      </c>
      <c r="G6" s="3">
        <v>627343.61840299994</v>
      </c>
    </row>
    <row r="7" spans="1:7" x14ac:dyDescent="0.2">
      <c r="A7" s="2">
        <v>4</v>
      </c>
      <c r="B7" s="14" t="s">
        <v>23</v>
      </c>
      <c r="C7" s="3">
        <v>372756.49567199952</v>
      </c>
      <c r="D7" s="3">
        <v>442606.2359609995</v>
      </c>
      <c r="E7" s="3">
        <v>413942.95590199955</v>
      </c>
      <c r="F7" s="3">
        <v>407741.14911199984</v>
      </c>
      <c r="G7" s="3">
        <v>583443.36037900113</v>
      </c>
    </row>
    <row r="8" spans="1:7" x14ac:dyDescent="0.2">
      <c r="A8" s="2">
        <v>5</v>
      </c>
      <c r="B8" s="14" t="s">
        <v>24</v>
      </c>
      <c r="C8" s="3">
        <v>1410.045701</v>
      </c>
      <c r="D8" s="3">
        <v>2856.4762090000017</v>
      </c>
      <c r="E8" s="3">
        <v>3022.8268160000011</v>
      </c>
      <c r="F8" s="3">
        <v>2035.6789440000002</v>
      </c>
      <c r="G8" s="3">
        <v>2390.7191309999985</v>
      </c>
    </row>
    <row r="9" spans="1:7" ht="38.25" x14ac:dyDescent="0.2">
      <c r="A9" s="2">
        <v>6</v>
      </c>
      <c r="B9" s="14" t="s">
        <v>25</v>
      </c>
      <c r="C9" s="3">
        <v>6943.5326280000027</v>
      </c>
      <c r="D9" s="3">
        <v>14499.13664100001</v>
      </c>
      <c r="E9" s="3">
        <v>10642.795821000005</v>
      </c>
      <c r="F9" s="3">
        <v>6009.1577870000028</v>
      </c>
      <c r="G9" s="3">
        <v>10321.828821000001</v>
      </c>
    </row>
    <row r="10" spans="1:7" x14ac:dyDescent="0.2">
      <c r="A10" s="2">
        <v>7</v>
      </c>
      <c r="B10" s="14" t="s">
        <v>26</v>
      </c>
      <c r="C10" s="3">
        <v>197045.89498899988</v>
      </c>
      <c r="D10" s="3">
        <v>111050.446347</v>
      </c>
      <c r="E10" s="3">
        <v>142291.28970300005</v>
      </c>
      <c r="F10" s="3">
        <v>167178.80096600013</v>
      </c>
      <c r="G10" s="3">
        <v>261370.21915600001</v>
      </c>
    </row>
    <row r="11" spans="1:7" ht="25.5" x14ac:dyDescent="0.2">
      <c r="A11" s="2">
        <v>8</v>
      </c>
      <c r="B11" s="14" t="s">
        <v>27</v>
      </c>
      <c r="C11" s="3">
        <v>81556.592988999939</v>
      </c>
      <c r="D11" s="3">
        <v>129001.89207800014</v>
      </c>
      <c r="E11" s="3">
        <v>300416.11002399982</v>
      </c>
      <c r="F11" s="3">
        <v>348909.11263300065</v>
      </c>
      <c r="G11" s="3">
        <v>236908.66323999988</v>
      </c>
    </row>
    <row r="12" spans="1:7" x14ac:dyDescent="0.2">
      <c r="A12" s="2">
        <v>9</v>
      </c>
      <c r="B12" s="14" t="s">
        <v>28</v>
      </c>
      <c r="C12" s="3">
        <v>31872.755284000017</v>
      </c>
      <c r="D12" s="3">
        <v>58760.935175999984</v>
      </c>
      <c r="E12" s="3">
        <v>37883.80963600002</v>
      </c>
      <c r="F12" s="3">
        <v>19678.225955000009</v>
      </c>
      <c r="G12" s="3">
        <v>28704.313738999997</v>
      </c>
    </row>
    <row r="13" spans="1:7" ht="25.5" x14ac:dyDescent="0.2">
      <c r="A13" s="2">
        <v>10</v>
      </c>
      <c r="B13" s="14" t="s">
        <v>29</v>
      </c>
      <c r="C13" s="3">
        <v>109777.18708399989</v>
      </c>
      <c r="D13" s="3">
        <v>112274.16083900032</v>
      </c>
      <c r="E13" s="3">
        <v>157634.33990500003</v>
      </c>
      <c r="F13" s="3">
        <v>118875.52297200014</v>
      </c>
      <c r="G13" s="3">
        <v>223031.30529399979</v>
      </c>
    </row>
    <row r="14" spans="1:7" ht="51" x14ac:dyDescent="0.2">
      <c r="A14" s="2">
        <v>11</v>
      </c>
      <c r="B14" s="14" t="s">
        <v>30</v>
      </c>
      <c r="C14" s="3">
        <v>22796.573098999994</v>
      </c>
      <c r="D14" s="3">
        <v>27391.100612999981</v>
      </c>
      <c r="E14" s="3">
        <v>14404.327249000007</v>
      </c>
      <c r="F14" s="3">
        <v>5896.6089040000024</v>
      </c>
      <c r="G14" s="3">
        <v>10206.121239999993</v>
      </c>
    </row>
    <row r="15" spans="1:7" x14ac:dyDescent="0.2">
      <c r="A15" s="2">
        <v>12</v>
      </c>
      <c r="B15" s="14" t="s">
        <v>31</v>
      </c>
      <c r="C15" s="3">
        <v>16795.093919999988</v>
      </c>
      <c r="D15" s="3">
        <v>26228.469643999993</v>
      </c>
      <c r="E15" s="3">
        <v>23261.977119999978</v>
      </c>
      <c r="F15" s="3">
        <v>17406.795935999991</v>
      </c>
      <c r="G15" s="3">
        <v>22552.386490000026</v>
      </c>
    </row>
    <row r="16" spans="1:7" x14ac:dyDescent="0.2">
      <c r="A16" s="2">
        <v>13</v>
      </c>
      <c r="B16" s="14" t="s">
        <v>32</v>
      </c>
      <c r="C16" s="3">
        <v>907.17607499999974</v>
      </c>
      <c r="D16" s="3">
        <v>1418.2909189999998</v>
      </c>
      <c r="E16" s="3">
        <v>870.31370300000003</v>
      </c>
      <c r="F16" s="3">
        <v>522.09951899999999</v>
      </c>
      <c r="G16" s="3">
        <v>2090.1882739999996</v>
      </c>
    </row>
    <row r="17" spans="1:7" x14ac:dyDescent="0.2">
      <c r="A17" s="2">
        <v>14</v>
      </c>
      <c r="B17" s="14" t="s">
        <v>33</v>
      </c>
      <c r="C17" s="3">
        <v>1785.763124999999</v>
      </c>
      <c r="D17" s="3">
        <v>7348.6027700000022</v>
      </c>
      <c r="E17" s="3">
        <v>1301.1278400000003</v>
      </c>
      <c r="F17" s="3">
        <v>666.78137000000004</v>
      </c>
      <c r="G17" s="3">
        <v>788.31588199999999</v>
      </c>
    </row>
    <row r="18" spans="1:7" ht="25.5" x14ac:dyDescent="0.2">
      <c r="A18" s="2">
        <v>18</v>
      </c>
      <c r="B18" s="14" t="s">
        <v>34</v>
      </c>
      <c r="C18" s="3">
        <v>13934.126693000009</v>
      </c>
      <c r="D18" s="3">
        <v>11452.151766999999</v>
      </c>
      <c r="E18" s="3">
        <v>13187.221065000007</v>
      </c>
      <c r="F18" s="3">
        <v>13444.303902999998</v>
      </c>
      <c r="G18" s="3">
        <v>15095.357520999994</v>
      </c>
    </row>
    <row r="19" spans="1:7" ht="25.5" x14ac:dyDescent="0.2">
      <c r="A19" s="2">
        <v>19</v>
      </c>
      <c r="B19" s="14" t="s">
        <v>35</v>
      </c>
      <c r="C19" s="3">
        <v>2947.1291739999988</v>
      </c>
      <c r="D19" s="3">
        <v>7427.0180169999994</v>
      </c>
      <c r="E19" s="3">
        <v>6930.0019740000016</v>
      </c>
      <c r="F19" s="3">
        <v>4209.7676389999997</v>
      </c>
      <c r="G19" s="3">
        <v>6482.822489000001</v>
      </c>
    </row>
    <row r="21" spans="1:7" x14ac:dyDescent="0.2">
      <c r="A21" s="10" t="s">
        <v>14</v>
      </c>
    </row>
    <row r="22" spans="1:7" x14ac:dyDescent="0.2">
      <c r="A22" s="4" t="s">
        <v>15</v>
      </c>
    </row>
    <row r="23" spans="1:7" x14ac:dyDescent="0.2">
      <c r="A23" s="4" t="s">
        <v>16</v>
      </c>
    </row>
  </sheetData>
  <mergeCells count="1"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Freight Turnover</vt:lpstr>
      <vt:lpstr>Total by Goods</vt:lpstr>
      <vt:lpstr>National by Goods</vt:lpstr>
      <vt:lpstr>International by Goods</vt:lpstr>
      <vt:lpstr>Outgoing by Goods</vt:lpstr>
      <vt:lpstr>Incoming by Goods</vt:lpstr>
      <vt:lpstr>Transit by Goods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2023-02-28T14:50:59Z</dcterms:modified>
</cp:coreProperties>
</file>