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195" windowHeight="11850" activeTab="0"/>
  </bookViews>
  <sheets>
    <sheet name="Title" sheetId="1" r:id="rId1"/>
    <sheet name="I part" sheetId="2" r:id="rId2"/>
    <sheet name="II part" sheetId="3" r:id="rId3"/>
    <sheet name="III part" sheetId="4" r:id="rId4"/>
    <sheet name="IV part" sheetId="5" r:id="rId5"/>
  </sheets>
  <definedNames/>
  <calcPr fullCalcOnLoad="1"/>
</workbook>
</file>

<file path=xl/sharedStrings.xml><?xml version="1.0" encoding="utf-8"?>
<sst xmlns="http://schemas.openxmlformats.org/spreadsheetml/2006/main" count="144" uniqueCount="82">
  <si>
    <t>..........................................................</t>
  </si>
  <si>
    <t>35+</t>
  </si>
  <si>
    <t>National Statistics Office of Georgia</t>
  </si>
  <si>
    <t>Geostat</t>
  </si>
  <si>
    <t xml:space="preserve"> 30, Tsotne Dadiani Str., 0180, Phone: (995 32) 2 36 72 10/605/602/675, Fax: (995 32) 2 36 72 13</t>
  </si>
  <si>
    <t>E-mail: info@geostat.ge,  web-page:  www.geostat.ge</t>
  </si>
  <si>
    <t>Statistical survey of</t>
  </si>
  <si>
    <t>Individual data are considered to be confidential and are protected by General Administrative Code of Georgia and Article 28 of the Law of Georgia ,,On Official Statistics”.</t>
  </si>
  <si>
    <t xml:space="preserve">Person completing form (First and family name clearly) </t>
  </si>
  <si>
    <t>/ Position</t>
  </si>
  <si>
    <t>.....................................</t>
  </si>
  <si>
    <t xml:space="preserve">/ Tel.: </t>
  </si>
  <si>
    <t>.............................</t>
  </si>
  <si>
    <t>E-mail address</t>
  </si>
  <si>
    <t>Web-site: http://www</t>
  </si>
  <si>
    <t xml:space="preserve">Head of enterprise (First and family name clearly) </t>
  </si>
  <si>
    <t>.............................................................................................................................</t>
  </si>
  <si>
    <t>Phone:</t>
  </si>
  <si>
    <t>Full name of the higher educational institution</t>
  </si>
  <si>
    <t>Address</t>
  </si>
  <si>
    <t>Legal</t>
  </si>
  <si>
    <t>Actual</t>
  </si>
  <si>
    <t>The main field of the enterprise</t>
  </si>
  <si>
    <t>Code</t>
  </si>
  <si>
    <t>The main activity of the enterprise</t>
  </si>
  <si>
    <t>Identification Number of Statistical Registry (eight digits)</t>
  </si>
  <si>
    <t>Identification Number of  a Tax Payer (INTP) (nine digits)</t>
  </si>
  <si>
    <t>Note: The grey cells are filled in Geostat.</t>
  </si>
  <si>
    <t>Doctorate</t>
  </si>
  <si>
    <t>Name of the PhD programs</t>
  </si>
  <si>
    <t>program code</t>
  </si>
  <si>
    <t>(filled in Geostat)</t>
  </si>
  <si>
    <t>Total</t>
  </si>
  <si>
    <t>of which women</t>
  </si>
  <si>
    <t>Admission for doctoral degree</t>
  </si>
  <si>
    <t>of which:</t>
  </si>
  <si>
    <t>Number of scientific heads,  total</t>
  </si>
  <si>
    <t>of which by programmes:</t>
  </si>
  <si>
    <t>Number of scientific heads</t>
  </si>
  <si>
    <t>number of foreign doctoral students from total number (6-7 column)</t>
  </si>
  <si>
    <t>total</t>
  </si>
  <si>
    <t>professor</t>
  </si>
  <si>
    <t>others</t>
  </si>
  <si>
    <t>≤24</t>
  </si>
  <si>
    <t>25-29 year</t>
  </si>
  <si>
    <t>30-34 year</t>
  </si>
  <si>
    <t>of which by age:</t>
  </si>
  <si>
    <t>Number of persons working for doctoral degree, total</t>
  </si>
  <si>
    <t>of which females</t>
  </si>
  <si>
    <t xml:space="preserve">Number of foreign persons working for doctoral degree, total </t>
  </si>
  <si>
    <t>program code      (filled in Geostat)</t>
  </si>
  <si>
    <t>of which by countries:</t>
  </si>
  <si>
    <t>supervisor</t>
  </si>
  <si>
    <t>(signature)</t>
  </si>
  <si>
    <t>associate professor</t>
  </si>
  <si>
    <t>contracts</t>
  </si>
  <si>
    <t xml:space="preserve">main staff </t>
  </si>
  <si>
    <t>Line N</t>
  </si>
  <si>
    <r>
      <t>According to Clause 1 of Article 25 of the Law of Georgia ,,On Official Statistics”, Geostat is authorized to demand and obtain from administrative bodies and other natural and legal persons all statistical and other information (including confidential) necessary for fulfillment of its duties. The responsibility for the rejection to submit the information shall be sanctioned by Article 177</t>
    </r>
    <r>
      <rPr>
        <vertAlign val="superscript"/>
        <sz val="10"/>
        <color indexed="8"/>
        <rFont val="Times New Roman"/>
        <family val="1"/>
      </rPr>
      <t>12</t>
    </r>
    <r>
      <rPr>
        <sz val="10"/>
        <color indexed="8"/>
        <rFont val="Times New Roman"/>
        <family val="1"/>
      </rPr>
      <t xml:space="preserve"> of Administrative Offences Code of Georgia.</t>
    </r>
  </si>
  <si>
    <t>Questionnaire N 07.3.2.1 (annual)</t>
  </si>
  <si>
    <t>Approved by the Board of National Statistics Office of Georgia order N4, 19 February, 2019</t>
  </si>
  <si>
    <t>X</t>
  </si>
  <si>
    <t>Total
(from column 4)</t>
  </si>
  <si>
    <t>of which women
(from column 5)</t>
  </si>
  <si>
    <t>of which
(from column 4)</t>
  </si>
  <si>
    <t>from total number
(from column 4)</t>
  </si>
  <si>
    <t>Number of foreign scientific heads
(does not include column 4)</t>
  </si>
  <si>
    <t>program code
(filled in Geostat)</t>
  </si>
  <si>
    <r>
      <t xml:space="preserve">I. </t>
    </r>
    <r>
      <rPr>
        <b/>
        <sz val="11"/>
        <color indexed="8"/>
        <rFont val="Times New Roman"/>
        <family val="1"/>
      </rPr>
      <t xml:space="preserve">Admission for doctoral degree and number of doctoral students by field of science </t>
    </r>
    <r>
      <rPr>
        <sz val="11"/>
        <color indexed="8"/>
        <rFont val="Times New Roman"/>
        <family val="1"/>
      </rPr>
      <t>(persons)</t>
    </r>
  </si>
  <si>
    <r>
      <t xml:space="preserve">II. Number of persons who completed their work for doctoral degree </t>
    </r>
    <r>
      <rPr>
        <sz val="12"/>
        <color indexed="8"/>
        <rFont val="Times New Roman"/>
        <family val="1"/>
      </rPr>
      <t>(persons)</t>
    </r>
  </si>
  <si>
    <t xml:space="preserve">Of which number of foreign persons who completed their work for doctoral degree </t>
  </si>
  <si>
    <r>
      <t xml:space="preserve">III. Number of scientific heads of doctoral candidates </t>
    </r>
    <r>
      <rPr>
        <sz val="11"/>
        <color indexed="8"/>
        <rFont val="Times New Roman"/>
        <family val="1"/>
      </rPr>
      <t>(persons)</t>
    </r>
  </si>
  <si>
    <r>
      <t xml:space="preserve">IV. Number of persons working for doctoral degree by age groups </t>
    </r>
    <r>
      <rPr>
        <sz val="12"/>
        <color indexed="8"/>
        <rFont val="Times New Roman"/>
        <family val="1"/>
      </rPr>
      <t>(persons)</t>
    </r>
  </si>
  <si>
    <r>
      <t xml:space="preserve">V. Number of foreign persons working for doctoral degree by countriea </t>
    </r>
    <r>
      <rPr>
        <sz val="12"/>
        <color indexed="8"/>
        <rFont val="Times New Roman"/>
        <family val="1"/>
      </rPr>
      <t>(persons)</t>
    </r>
  </si>
  <si>
    <r>
      <t>“</t>
    </r>
    <r>
      <rPr>
        <u val="single"/>
        <sz val="11"/>
        <color indexed="8"/>
        <rFont val="Times New Roman"/>
        <family val="1"/>
      </rPr>
      <t xml:space="preserve">        </t>
    </r>
    <r>
      <rPr>
        <sz val="11"/>
        <color indexed="8"/>
        <rFont val="Times New Roman"/>
        <family val="1"/>
      </rPr>
      <t>“</t>
    </r>
  </si>
  <si>
    <r>
      <t>“</t>
    </r>
    <r>
      <rPr>
        <u val="single"/>
        <sz val="10"/>
        <color indexed="8"/>
        <rFont val="Times New Roman"/>
        <family val="1"/>
      </rPr>
      <t xml:space="preserve">                          </t>
    </r>
    <r>
      <rPr>
        <sz val="10"/>
        <color indexed="8"/>
        <rFont val="Times New Roman"/>
        <family val="1"/>
      </rPr>
      <t>“</t>
    </r>
  </si>
  <si>
    <t>x</t>
  </si>
  <si>
    <t>Observation period 20.. year (At the end of the year)</t>
  </si>
  <si>
    <t>admitted in accounting period</t>
  </si>
  <si>
    <t>number of doctoral students
in accounting period</t>
  </si>
  <si>
    <t>Number of persons who completed their work for doctoral degree in accounting period year</t>
  </si>
  <si>
    <t xml:space="preserve">                  20.. year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</si>
</sst>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7">
    <font>
      <sz val="11"/>
      <color theme="1"/>
      <name val="Calibri"/>
      <family val="2"/>
    </font>
    <font>
      <sz val="11"/>
      <color indexed="8"/>
      <name val="Calibri"/>
      <family val="2"/>
    </font>
    <font>
      <sz val="11"/>
      <color indexed="8"/>
      <name val="LitNusx"/>
      <family val="2"/>
    </font>
    <font>
      <sz val="9"/>
      <color indexed="8"/>
      <name val="Times New Roman"/>
      <family val="1"/>
    </font>
    <font>
      <b/>
      <sz val="11"/>
      <color indexed="8"/>
      <name val="LitNusx"/>
      <family val="0"/>
    </font>
    <font>
      <b/>
      <sz val="10"/>
      <name val="Times New Roman"/>
      <family val="1"/>
    </font>
    <font>
      <sz val="10"/>
      <name val="Times New Roman"/>
      <family val="1"/>
    </font>
    <font>
      <b/>
      <sz val="11"/>
      <name val="Times New Roman"/>
      <family val="1"/>
    </font>
    <font>
      <b/>
      <sz val="12"/>
      <name val="Times New Roman"/>
      <family val="1"/>
    </font>
    <font>
      <sz val="12"/>
      <name val="Times New Roman"/>
      <family val="1"/>
    </font>
    <font>
      <sz val="11"/>
      <name val="Times New Roman"/>
      <family val="1"/>
    </font>
    <font>
      <b/>
      <sz val="11"/>
      <name val="LiterMtavr"/>
      <family val="0"/>
    </font>
    <font>
      <b/>
      <sz val="11"/>
      <color indexed="8"/>
      <name val="Times New Roman"/>
      <family val="1"/>
    </font>
    <font>
      <sz val="11"/>
      <color indexed="8"/>
      <name val="Times New Roman"/>
      <family val="1"/>
    </font>
    <font>
      <b/>
      <sz val="12"/>
      <color indexed="8"/>
      <name val="Times New Roman"/>
      <family val="1"/>
    </font>
    <font>
      <sz val="10"/>
      <color indexed="8"/>
      <name val="Times New Roman"/>
      <family val="1"/>
    </font>
    <font>
      <b/>
      <sz val="9"/>
      <color indexed="8"/>
      <name val="Times New Roman"/>
      <family val="1"/>
    </font>
    <font>
      <u val="single"/>
      <sz val="11"/>
      <color indexed="8"/>
      <name val="Times New Roman"/>
      <family val="1"/>
    </font>
    <font>
      <u val="single"/>
      <sz val="10"/>
      <color indexed="8"/>
      <name val="Times New Roman"/>
      <family val="1"/>
    </font>
    <font>
      <vertAlign val="superscript"/>
      <sz val="10"/>
      <color indexed="8"/>
      <name val="Times New Roman"/>
      <family val="1"/>
    </font>
    <font>
      <sz val="10"/>
      <name val="Sylfaen"/>
      <family val="1"/>
    </font>
    <font>
      <sz val="9"/>
      <name val="Sylfaen"/>
      <family val="1"/>
    </font>
    <font>
      <sz val="11"/>
      <name val="Sylfaen"/>
      <family val="1"/>
    </font>
    <font>
      <sz val="12"/>
      <color indexed="8"/>
      <name val="Times New Roman"/>
      <family val="1"/>
    </font>
    <font>
      <sz val="11"/>
      <color indexed="8"/>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
      <color indexed="12"/>
      <name val="Times New Roman"/>
      <family val="1"/>
    </font>
    <font>
      <u val="single"/>
      <sz val="9"/>
      <color indexed="12"/>
      <name val="Calibri"/>
      <family val="2"/>
    </font>
    <font>
      <b/>
      <sz val="14"/>
      <color indexed="8"/>
      <name val="Times New Roman"/>
      <family val="1"/>
    </font>
    <font>
      <b/>
      <sz val="10"/>
      <color indexed="8"/>
      <name val="LiterMtavr"/>
      <family val="0"/>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LitNusx"/>
      <family val="0"/>
    </font>
    <font>
      <u val="single"/>
      <sz val="9"/>
      <color theme="10"/>
      <name val="Times New Roman"/>
      <family val="1"/>
    </font>
    <font>
      <u val="single"/>
      <sz val="9"/>
      <color theme="10"/>
      <name val="Calibri"/>
      <family val="2"/>
    </font>
    <font>
      <sz val="10"/>
      <color theme="1"/>
      <name val="Times New Roman"/>
      <family val="1"/>
    </font>
    <font>
      <sz val="11"/>
      <color theme="1"/>
      <name val="Times New Roman"/>
      <family val="1"/>
    </font>
    <font>
      <sz val="9"/>
      <color theme="1"/>
      <name val="Times New Roman"/>
      <family val="1"/>
    </font>
    <font>
      <sz val="12"/>
      <color theme="1"/>
      <name val="Times New Roman"/>
      <family val="1"/>
    </font>
    <font>
      <sz val="11"/>
      <color theme="1"/>
      <name val="Sylfaen"/>
      <family val="1"/>
    </font>
    <font>
      <b/>
      <sz val="10"/>
      <color theme="1"/>
      <name val="LiterMtavr"/>
      <family val="0"/>
    </font>
    <font>
      <b/>
      <sz val="14"/>
      <color theme="1"/>
      <name val="Times New Roman"/>
      <family val="1"/>
    </font>
    <font>
      <b/>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D9D9D9"/>
        <bgColor indexed="64"/>
      </patternFill>
    </fill>
    <fill>
      <patternFill patternType="solid">
        <fgColor rgb="FFFFFFFF"/>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double"/>
    </border>
    <border>
      <left style="medium"/>
      <right style="medium"/>
      <top>
        <color indexed="63"/>
      </top>
      <bottom style="medium"/>
    </border>
    <border>
      <left style="medium"/>
      <right style="medium"/>
      <top style="medium"/>
      <bottom style="medium"/>
    </border>
    <border>
      <left style="medium"/>
      <right/>
      <top style="thin"/>
      <bottom style="thin"/>
    </border>
    <border>
      <left style="medium"/>
      <right>
        <color indexed="63"/>
      </right>
      <top style="thin"/>
      <bottom>
        <color indexed="63"/>
      </bottom>
    </border>
    <border>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top style="thin"/>
      <bottom/>
    </border>
    <border>
      <left style="thin"/>
      <right>
        <color indexed="63"/>
      </right>
      <top style="thin"/>
      <bottom style="thin"/>
    </border>
    <border>
      <left style="thin"/>
      <right/>
      <top/>
      <bottom style="thin"/>
    </border>
    <border>
      <left style="thin"/>
      <right>
        <color indexed="63"/>
      </right>
      <top>
        <color indexed="63"/>
      </top>
      <bottom>
        <color indexed="63"/>
      </bottom>
    </border>
    <border>
      <left style="thin"/>
      <right>
        <color indexed="63"/>
      </right>
      <top>
        <color indexed="63"/>
      </top>
      <bottom style="double"/>
    </border>
    <border>
      <left/>
      <right/>
      <top style="thin"/>
      <bottom/>
    </border>
    <border>
      <left/>
      <right style="thin"/>
      <top style="thin"/>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color indexed="63"/>
      </left>
      <right style="thin"/>
      <top style="double"/>
      <bottom/>
    </border>
    <border>
      <left>
        <color indexed="63"/>
      </left>
      <right style="double"/>
      <top>
        <color indexed="63"/>
      </top>
      <bottom style="double"/>
    </border>
    <border>
      <left style="double"/>
      <right>
        <color indexed="63"/>
      </right>
      <top>
        <color indexed="63"/>
      </top>
      <bottom style="double"/>
    </border>
    <border>
      <left/>
      <right/>
      <top/>
      <bottom style="thin"/>
    </border>
    <border>
      <left/>
      <right style="thin"/>
      <top/>
      <bottom style="thin"/>
    </border>
    <border>
      <left style="medium"/>
      <right/>
      <top/>
      <bottom/>
    </border>
    <border>
      <left/>
      <right style="medium"/>
      <top/>
      <bottom/>
    </border>
    <border>
      <left style="medium"/>
      <right/>
      <top/>
      <bottom style="medium"/>
    </border>
    <border>
      <left/>
      <right/>
      <top/>
      <bottom style="medium"/>
    </border>
    <border>
      <left style="medium"/>
      <right>
        <color indexed="63"/>
      </right>
      <top>
        <color indexed="63"/>
      </top>
      <bottom style="thin"/>
    </border>
    <border>
      <left style="medium"/>
      <right>
        <color indexed="63"/>
      </right>
      <top style="thin"/>
      <bottom style="medium"/>
    </border>
    <border>
      <left/>
      <right/>
      <top style="thin"/>
      <bottom style="medium"/>
    </border>
    <border>
      <left>
        <color indexed="63"/>
      </left>
      <right style="thin">
        <color theme="0" tint="-0.1499900072813034"/>
      </right>
      <top style="thin"/>
      <bottom style="medium"/>
    </border>
    <border>
      <left style="thin">
        <color theme="0" tint="-0.1499900072813034"/>
      </left>
      <right/>
      <top style="thin"/>
      <bottom style="medium"/>
    </border>
    <border>
      <left>
        <color indexed="63"/>
      </left>
      <right style="medium"/>
      <top style="thin"/>
      <bottom style="medium"/>
    </border>
    <border>
      <left/>
      <right/>
      <top style="thin"/>
      <bottom style="thin"/>
    </border>
    <border>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93">
    <xf numFmtId="0" fontId="0" fillId="0" borderId="0" xfId="0" applyFont="1" applyAlignment="1">
      <alignment/>
    </xf>
    <xf numFmtId="0" fontId="0" fillId="0" borderId="0" xfId="0" applyBorder="1" applyAlignment="1">
      <alignment/>
    </xf>
    <xf numFmtId="0" fontId="2" fillId="0" borderId="0" xfId="0" applyFont="1" applyAlignment="1">
      <alignment wrapText="1"/>
    </xf>
    <xf numFmtId="0" fontId="0" fillId="0" borderId="0" xfId="0" applyFill="1" applyAlignment="1">
      <alignment/>
    </xf>
    <xf numFmtId="0" fontId="66" fillId="0" borderId="0" xfId="0" applyFont="1" applyAlignment="1">
      <alignment/>
    </xf>
    <xf numFmtId="0" fontId="66" fillId="0" borderId="0" xfId="0" applyFont="1" applyBorder="1" applyAlignment="1">
      <alignment/>
    </xf>
    <xf numFmtId="0" fontId="2" fillId="0" borderId="0" xfId="0" applyFont="1" applyAlignment="1">
      <alignment/>
    </xf>
    <xf numFmtId="0" fontId="2" fillId="0" borderId="0" xfId="0" applyFont="1" applyAlignment="1" applyProtection="1">
      <alignment/>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xf>
    <xf numFmtId="2" fontId="0" fillId="0" borderId="0" xfId="0" applyNumberFormat="1" applyFont="1" applyAlignment="1">
      <alignment wrapText="1"/>
    </xf>
    <xf numFmtId="0" fontId="66" fillId="0" borderId="0" xfId="0" applyFont="1" applyAlignment="1" quotePrefix="1">
      <alignment horizontal="center"/>
    </xf>
    <xf numFmtId="0" fontId="67" fillId="0" borderId="10" xfId="53" applyFont="1" applyBorder="1" applyAlignment="1" applyProtection="1">
      <alignment wrapText="1"/>
      <protection/>
    </xf>
    <xf numFmtId="0" fontId="68" fillId="0" borderId="0" xfId="53" applyFont="1" applyBorder="1" applyAlignment="1" applyProtection="1">
      <alignment wrapText="1"/>
      <protection/>
    </xf>
    <xf numFmtId="14" fontId="0" fillId="0" borderId="0" xfId="0" applyNumberFormat="1" applyBorder="1" applyAlignment="1">
      <alignment/>
    </xf>
    <xf numFmtId="0" fontId="5" fillId="0" borderId="0" xfId="0" applyFont="1" applyBorder="1" applyAlignment="1">
      <alignment horizontal="center"/>
    </xf>
    <xf numFmtId="0" fontId="6" fillId="0" borderId="0" xfId="0" applyFont="1" applyBorder="1" applyAlignment="1" applyProtection="1">
      <alignment/>
      <protection locked="0"/>
    </xf>
    <xf numFmtId="0" fontId="6" fillId="0" borderId="11" xfId="0" applyFont="1" applyBorder="1" applyAlignment="1" applyProtection="1">
      <alignment horizontal="center"/>
      <protection locked="0"/>
    </xf>
    <xf numFmtId="0" fontId="5" fillId="0" borderId="0" xfId="0" applyFont="1" applyBorder="1" applyAlignment="1">
      <alignment/>
    </xf>
    <xf numFmtId="0" fontId="6" fillId="0" borderId="12" xfId="0" applyFont="1" applyBorder="1" applyAlignment="1" applyProtection="1">
      <alignment horizontal="center"/>
      <protection locked="0"/>
    </xf>
    <xf numFmtId="0" fontId="8" fillId="0" borderId="13" xfId="0" applyFont="1" applyBorder="1" applyAlignment="1">
      <alignment/>
    </xf>
    <xf numFmtId="0" fontId="10" fillId="33" borderId="12" xfId="0" applyFont="1" applyFill="1" applyBorder="1" applyAlignment="1" applyProtection="1">
      <alignment/>
      <protection locked="0"/>
    </xf>
    <xf numFmtId="0" fontId="10" fillId="0" borderId="12" xfId="0" applyFont="1" applyBorder="1" applyAlignment="1" applyProtection="1">
      <alignment/>
      <protection locked="0"/>
    </xf>
    <xf numFmtId="0" fontId="10" fillId="0" borderId="11" xfId="0" applyFont="1" applyBorder="1" applyAlignment="1" applyProtection="1">
      <alignment/>
      <protection locked="0"/>
    </xf>
    <xf numFmtId="0" fontId="5" fillId="0" borderId="14" xfId="0" applyFont="1" applyBorder="1" applyAlignment="1">
      <alignment/>
    </xf>
    <xf numFmtId="0" fontId="11" fillId="0" borderId="0" xfId="0" applyFont="1" applyBorder="1" applyAlignment="1">
      <alignment/>
    </xf>
    <xf numFmtId="0" fontId="6" fillId="0" borderId="0" xfId="0" applyFont="1" applyBorder="1" applyAlignment="1">
      <alignment horizontal="left" readingOrder="1"/>
    </xf>
    <xf numFmtId="0" fontId="13" fillId="0" borderId="15" xfId="0" applyFont="1" applyBorder="1" applyAlignment="1">
      <alignment horizontal="center" vertical="center" wrapText="1"/>
    </xf>
    <xf numFmtId="0" fontId="13" fillId="0" borderId="16" xfId="0" applyFont="1" applyBorder="1" applyAlignment="1">
      <alignment horizontal="center" vertical="top" wrapText="1"/>
    </xf>
    <xf numFmtId="0" fontId="13" fillId="0" borderId="17" xfId="0" applyFont="1" applyBorder="1" applyAlignment="1">
      <alignment horizontal="center" vertical="top" wrapText="1"/>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69" fillId="0" borderId="16" xfId="0" applyFont="1" applyBorder="1" applyAlignment="1">
      <alignment horizontal="center" vertic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6" xfId="0" applyFont="1" applyFill="1" applyBorder="1" applyAlignment="1">
      <alignment horizontal="center" vertical="top" wrapText="1"/>
    </xf>
    <xf numFmtId="0" fontId="13" fillId="0" borderId="16" xfId="0" applyFont="1" applyBorder="1" applyAlignment="1">
      <alignment horizontal="left" vertical="top" wrapText="1"/>
    </xf>
    <xf numFmtId="0" fontId="13" fillId="34" borderId="16" xfId="0" applyFont="1" applyFill="1" applyBorder="1" applyAlignment="1">
      <alignment horizontal="center" wrapText="1"/>
    </xf>
    <xf numFmtId="0" fontId="13" fillId="0" borderId="16" xfId="0" applyFont="1" applyBorder="1" applyAlignment="1">
      <alignment vertical="top" wrapText="1"/>
    </xf>
    <xf numFmtId="0" fontId="13" fillId="34" borderId="16" xfId="0" applyFont="1" applyFill="1" applyBorder="1" applyAlignment="1">
      <alignment vertical="top" wrapText="1"/>
    </xf>
    <xf numFmtId="0" fontId="13" fillId="0" borderId="16" xfId="0" applyFont="1" applyBorder="1" applyAlignment="1" applyProtection="1">
      <alignment vertical="top" wrapText="1"/>
      <protection locked="0"/>
    </xf>
    <xf numFmtId="0" fontId="13" fillId="0" borderId="16" xfId="0" applyFont="1" applyBorder="1" applyAlignment="1" applyProtection="1">
      <alignment/>
      <protection locked="0"/>
    </xf>
    <xf numFmtId="0" fontId="70" fillId="0" borderId="0" xfId="0" applyFont="1" applyAlignment="1">
      <alignment/>
    </xf>
    <xf numFmtId="0" fontId="3" fillId="34" borderId="16" xfId="0" applyFont="1" applyFill="1" applyBorder="1" applyAlignment="1">
      <alignment horizontal="center" wrapText="1"/>
    </xf>
    <xf numFmtId="0" fontId="15" fillId="0" borderId="16" xfId="0" applyFont="1" applyBorder="1" applyAlignment="1">
      <alignment vertical="top" wrapText="1"/>
    </xf>
    <xf numFmtId="0" fontId="3" fillId="34" borderId="16" xfId="0" applyFont="1" applyFill="1" applyBorder="1" applyAlignment="1">
      <alignment vertical="top" wrapText="1"/>
    </xf>
    <xf numFmtId="0" fontId="3" fillId="0" borderId="16" xfId="0" applyFont="1" applyBorder="1" applyAlignment="1" applyProtection="1">
      <alignment vertical="top" wrapText="1"/>
      <protection locked="0"/>
    </xf>
    <xf numFmtId="0" fontId="15" fillId="0" borderId="16" xfId="0" applyFont="1" applyBorder="1" applyAlignment="1" applyProtection="1">
      <alignment vertical="top" wrapText="1"/>
      <protection locked="0"/>
    </xf>
    <xf numFmtId="0" fontId="70" fillId="0" borderId="0" xfId="0" applyFont="1" applyBorder="1" applyAlignment="1">
      <alignment/>
    </xf>
    <xf numFmtId="0" fontId="71" fillId="0" borderId="16" xfId="0" applyFont="1" applyBorder="1" applyAlignment="1">
      <alignment horizontal="center" vertical="center"/>
    </xf>
    <xf numFmtId="0" fontId="13" fillId="34" borderId="16" xfId="0" applyFont="1" applyFill="1" applyBorder="1" applyAlignment="1" applyProtection="1">
      <alignment horizontal="center" vertical="top" wrapText="1"/>
      <protection/>
    </xf>
    <xf numFmtId="0" fontId="13" fillId="0" borderId="16" xfId="0" applyFont="1" applyBorder="1" applyAlignment="1" applyProtection="1">
      <alignment vertical="top" wrapText="1"/>
      <protection/>
    </xf>
    <xf numFmtId="0" fontId="16" fillId="0" borderId="16" xfId="0" applyFont="1" applyBorder="1" applyAlignment="1">
      <alignment vertical="top" wrapText="1"/>
    </xf>
    <xf numFmtId="0" fontId="12" fillId="34" borderId="16" xfId="0" applyFont="1" applyFill="1" applyBorder="1" applyAlignment="1" applyProtection="1">
      <alignment vertical="top" wrapText="1"/>
      <protection/>
    </xf>
    <xf numFmtId="0" fontId="12" fillId="0" borderId="16" xfId="0" applyFont="1" applyBorder="1" applyAlignment="1" applyProtection="1">
      <alignment vertical="top" wrapText="1"/>
      <protection locked="0"/>
    </xf>
    <xf numFmtId="0" fontId="12" fillId="34" borderId="16" xfId="0" applyFont="1" applyFill="1" applyBorder="1" applyAlignment="1" applyProtection="1">
      <alignment vertical="top" wrapText="1"/>
      <protection hidden="1"/>
    </xf>
    <xf numFmtId="0" fontId="12" fillId="0" borderId="16" xfId="0" applyFont="1" applyBorder="1" applyAlignment="1" applyProtection="1">
      <alignment vertical="top" wrapText="1"/>
      <protection hidden="1" locked="0"/>
    </xf>
    <xf numFmtId="0" fontId="13" fillId="0" borderId="16" xfId="0" applyFont="1" applyBorder="1" applyAlignment="1" applyProtection="1">
      <alignment/>
      <protection hidden="1" locked="0"/>
    </xf>
    <xf numFmtId="0" fontId="13" fillId="0" borderId="16" xfId="0" applyFont="1" applyBorder="1" applyAlignment="1" applyProtection="1">
      <alignment vertical="top" wrapText="1"/>
      <protection hidden="1" locked="0"/>
    </xf>
    <xf numFmtId="0" fontId="70" fillId="0" borderId="0" xfId="0" applyFont="1" applyAlignment="1">
      <alignment horizontal="center"/>
    </xf>
    <xf numFmtId="0" fontId="13" fillId="0" borderId="16" xfId="0" applyFont="1" applyFill="1" applyBorder="1" applyAlignment="1">
      <alignment horizontal="center" vertical="top" wrapText="1"/>
    </xf>
    <xf numFmtId="0" fontId="13" fillId="0" borderId="16" xfId="0" applyFont="1" applyBorder="1" applyAlignment="1" applyProtection="1">
      <alignment horizontal="center" vertical="top" wrapText="1"/>
      <protection locked="0"/>
    </xf>
    <xf numFmtId="0" fontId="13" fillId="0" borderId="16" xfId="0" applyFont="1" applyBorder="1" applyAlignment="1" applyProtection="1">
      <alignment horizontal="center"/>
      <protection locked="0"/>
    </xf>
    <xf numFmtId="0" fontId="70" fillId="0" borderId="0" xfId="0" applyFont="1" applyAlignment="1" applyProtection="1">
      <alignment/>
      <protection locked="0"/>
    </xf>
    <xf numFmtId="0" fontId="70" fillId="0" borderId="0" xfId="0" applyFont="1" applyAlignment="1" applyProtection="1">
      <alignment horizontal="center"/>
      <protection locked="0"/>
    </xf>
    <xf numFmtId="0" fontId="70" fillId="0" borderId="0" xfId="0" applyFont="1" applyFill="1" applyAlignment="1">
      <alignment/>
    </xf>
    <xf numFmtId="0" fontId="15" fillId="0" borderId="18" xfId="0" applyFont="1" applyBorder="1" applyAlignment="1">
      <alignment horizontal="center" vertical="center" wrapText="1"/>
    </xf>
    <xf numFmtId="0" fontId="70" fillId="0" borderId="16" xfId="0" applyFont="1" applyBorder="1" applyAlignment="1">
      <alignment horizontal="center" vertical="center" wrapText="1"/>
    </xf>
    <xf numFmtId="0" fontId="71" fillId="0" borderId="16" xfId="0" applyFont="1" applyBorder="1" applyAlignment="1">
      <alignment horizontal="center"/>
    </xf>
    <xf numFmtId="0" fontId="72" fillId="35" borderId="16" xfId="0" applyFont="1" applyFill="1" applyBorder="1" applyAlignment="1">
      <alignment vertical="top" wrapText="1"/>
    </xf>
    <xf numFmtId="2" fontId="70" fillId="0" borderId="0" xfId="0" applyNumberFormat="1" applyFont="1" applyAlignment="1">
      <alignment wrapText="1"/>
    </xf>
    <xf numFmtId="0" fontId="72" fillId="35" borderId="16" xfId="0" applyFont="1" applyFill="1" applyBorder="1" applyAlignment="1">
      <alignment horizontal="center" vertical="top" wrapText="1"/>
    </xf>
    <xf numFmtId="0" fontId="70" fillId="0" borderId="16" xfId="0" applyFont="1" applyBorder="1" applyAlignment="1">
      <alignment/>
    </xf>
    <xf numFmtId="0" fontId="70" fillId="0" borderId="16" xfId="0" applyFont="1" applyBorder="1" applyAlignment="1" applyProtection="1">
      <alignment/>
      <protection locked="0"/>
    </xf>
    <xf numFmtId="0" fontId="13" fillId="0" borderId="0" xfId="0" applyFont="1" applyAlignment="1" applyProtection="1">
      <alignment horizontal="center" wrapText="1"/>
      <protection locked="0"/>
    </xf>
    <xf numFmtId="0" fontId="15" fillId="0" borderId="0" xfId="0" applyFont="1" applyAlignment="1" applyProtection="1">
      <alignment wrapText="1"/>
      <protection locked="0"/>
    </xf>
    <xf numFmtId="0" fontId="13" fillId="0" borderId="0" xfId="0" applyFont="1" applyAlignment="1">
      <alignment wrapText="1"/>
    </xf>
    <xf numFmtId="0" fontId="13" fillId="0" borderId="0" xfId="0" applyFont="1" applyAlignment="1">
      <alignment vertical="top" wrapText="1"/>
    </xf>
    <xf numFmtId="0" fontId="13" fillId="0" borderId="0" xfId="0" applyFont="1" applyBorder="1" applyAlignment="1">
      <alignment horizontal="center" vertical="top" wrapText="1"/>
    </xf>
    <xf numFmtId="0" fontId="13" fillId="0" borderId="16" xfId="0" applyFont="1" applyBorder="1" applyAlignment="1">
      <alignment horizontal="left" vertical="top" wrapText="1" indent="1"/>
    </xf>
    <xf numFmtId="0" fontId="21" fillId="0" borderId="17" xfId="0" applyFont="1" applyBorder="1" applyAlignment="1">
      <alignment horizontal="center" vertical="center"/>
    </xf>
    <xf numFmtId="0" fontId="22" fillId="0" borderId="16" xfId="0" applyFont="1" applyBorder="1" applyAlignment="1">
      <alignment vertical="center"/>
    </xf>
    <xf numFmtId="0" fontId="21" fillId="0" borderId="16" xfId="0" applyFont="1" applyBorder="1" applyAlignment="1">
      <alignment horizontal="center" vertical="center"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10" fillId="33" borderId="11" xfId="0" applyFont="1" applyFill="1" applyBorder="1" applyAlignment="1" applyProtection="1">
      <alignment/>
      <protection locked="0"/>
    </xf>
    <xf numFmtId="0" fontId="13" fillId="0" borderId="19" xfId="0" applyFont="1" applyBorder="1" applyAlignment="1">
      <alignment vertical="center" wrapText="1"/>
    </xf>
    <xf numFmtId="0" fontId="13" fillId="0" borderId="21" xfId="0" applyFont="1" applyBorder="1" applyAlignment="1">
      <alignment vertical="center" wrapText="1"/>
    </xf>
    <xf numFmtId="0" fontId="13" fillId="0" borderId="18" xfId="0" applyFont="1" applyBorder="1" applyAlignment="1">
      <alignment vertical="center" wrapText="1"/>
    </xf>
    <xf numFmtId="0" fontId="13" fillId="0" borderId="17" xfId="0" applyFont="1" applyBorder="1" applyAlignment="1">
      <alignment vertical="center" wrapText="1"/>
    </xf>
    <xf numFmtId="0" fontId="20" fillId="0" borderId="20" xfId="0" applyFont="1" applyBorder="1" applyAlignment="1">
      <alignment horizontal="center" vertical="center" wrapText="1"/>
    </xf>
    <xf numFmtId="0" fontId="15" fillId="0" borderId="16" xfId="0" applyFont="1" applyBorder="1" applyAlignment="1">
      <alignment horizontal="center" vertical="center" wrapText="1"/>
    </xf>
    <xf numFmtId="0" fontId="73" fillId="0" borderId="0" xfId="0" applyFont="1" applyAlignment="1">
      <alignment/>
    </xf>
    <xf numFmtId="0" fontId="23" fillId="0" borderId="16" xfId="0" applyFont="1" applyBorder="1" applyAlignment="1" applyProtection="1">
      <alignment horizontal="center" vertical="center" wrapText="1"/>
      <protection/>
    </xf>
    <xf numFmtId="0" fontId="24" fillId="0" borderId="0" xfId="0" applyFont="1" applyAlignment="1" applyProtection="1">
      <alignment/>
      <protection/>
    </xf>
    <xf numFmtId="2" fontId="73" fillId="0" borderId="0" xfId="0" applyNumberFormat="1" applyFont="1" applyAlignment="1">
      <alignment/>
    </xf>
    <xf numFmtId="0" fontId="74" fillId="0" borderId="19" xfId="0" applyFont="1" applyBorder="1" applyAlignment="1">
      <alignment vertical="top" wrapText="1"/>
    </xf>
    <xf numFmtId="0" fontId="74" fillId="0" borderId="22" xfId="0" applyFont="1" applyBorder="1" applyAlignment="1">
      <alignment vertical="top" wrapText="1"/>
    </xf>
    <xf numFmtId="0" fontId="74" fillId="0" borderId="23" xfId="0" applyFont="1" applyBorder="1" applyAlignment="1">
      <alignment vertical="top" wrapText="1"/>
    </xf>
    <xf numFmtId="0" fontId="75" fillId="0" borderId="24" xfId="0" applyFont="1" applyBorder="1" applyAlignment="1">
      <alignment horizontal="center" wrapText="1"/>
    </xf>
    <xf numFmtId="0" fontId="75" fillId="0" borderId="25" xfId="0" applyFont="1" applyBorder="1" applyAlignment="1">
      <alignment horizontal="center" wrapText="1"/>
    </xf>
    <xf numFmtId="0" fontId="75" fillId="0" borderId="0" xfId="0" applyFont="1" applyBorder="1" applyAlignment="1">
      <alignment horizontal="center" wrapText="1"/>
    </xf>
    <xf numFmtId="0" fontId="75" fillId="0" borderId="26" xfId="0" applyFont="1" applyBorder="1" applyAlignment="1">
      <alignment horizontal="center" wrapText="1"/>
    </xf>
    <xf numFmtId="0" fontId="69" fillId="0" borderId="0" xfId="0" applyFont="1" applyBorder="1" applyAlignment="1">
      <alignment horizontal="center" wrapText="1"/>
    </xf>
    <xf numFmtId="0" fontId="69" fillId="0" borderId="26" xfId="0" applyFont="1" applyBorder="1" applyAlignment="1">
      <alignment horizontal="center" wrapText="1"/>
    </xf>
    <xf numFmtId="0" fontId="67" fillId="0" borderId="27" xfId="53" applyFont="1" applyBorder="1" applyAlignment="1" applyProtection="1">
      <alignment horizontal="center" wrapText="1"/>
      <protection/>
    </xf>
    <xf numFmtId="0" fontId="75" fillId="0" borderId="28" xfId="0" applyFont="1" applyBorder="1" applyAlignment="1">
      <alignment horizontal="center" wrapText="1"/>
    </xf>
    <xf numFmtId="0" fontId="75" fillId="0" borderId="29" xfId="0" applyFont="1" applyBorder="1" applyAlignment="1">
      <alignment horizontal="center" wrapText="1"/>
    </xf>
    <xf numFmtId="0" fontId="75" fillId="0" borderId="30" xfId="0" applyFont="1" applyBorder="1" applyAlignment="1">
      <alignment horizontal="center" wrapText="1"/>
    </xf>
    <xf numFmtId="0" fontId="76" fillId="0" borderId="31" xfId="0" applyFont="1" applyBorder="1" applyAlignment="1">
      <alignment horizontal="center" wrapText="1"/>
    </xf>
    <xf numFmtId="0" fontId="76" fillId="0" borderId="29" xfId="0" applyFont="1" applyBorder="1" applyAlignment="1">
      <alignment horizontal="center" wrapText="1"/>
    </xf>
    <xf numFmtId="0" fontId="76" fillId="0" borderId="32" xfId="0" applyFont="1" applyBorder="1" applyAlignment="1">
      <alignment horizontal="center" wrapText="1"/>
    </xf>
    <xf numFmtId="0" fontId="75" fillId="0" borderId="23"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33" xfId="0" applyFont="1" applyBorder="1" applyAlignment="1">
      <alignment horizontal="center" vertical="center" wrapText="1"/>
    </xf>
    <xf numFmtId="0" fontId="69" fillId="0" borderId="34" xfId="0" applyFont="1" applyBorder="1" applyAlignment="1">
      <alignment horizontal="left" wrapText="1"/>
    </xf>
    <xf numFmtId="0" fontId="69" fillId="0" borderId="27" xfId="0" applyFont="1" applyBorder="1" applyAlignment="1">
      <alignment horizontal="left" wrapText="1"/>
    </xf>
    <xf numFmtId="0" fontId="69" fillId="0" borderId="10" xfId="0" applyFont="1" applyBorder="1" applyAlignment="1">
      <alignment horizontal="left" wrapText="1"/>
    </xf>
    <xf numFmtId="0" fontId="69" fillId="0" borderId="22" xfId="0" applyFont="1" applyBorder="1" applyAlignment="1">
      <alignment horizontal="left" wrapText="1"/>
    </xf>
    <xf numFmtId="0" fontId="69" fillId="0" borderId="0" xfId="0" applyFont="1" applyBorder="1" applyAlignment="1">
      <alignment horizontal="left" wrapText="1"/>
    </xf>
    <xf numFmtId="0" fontId="69" fillId="0" borderId="26" xfId="0" applyFont="1" applyBorder="1" applyAlignment="1">
      <alignment horizontal="left" wrapText="1"/>
    </xf>
    <xf numFmtId="0" fontId="69" fillId="0" borderId="21" xfId="0" applyFont="1" applyBorder="1" applyAlignment="1">
      <alignment horizontal="left" wrapText="1"/>
    </xf>
    <xf numFmtId="0" fontId="69" fillId="0" borderId="35" xfId="0" applyFont="1" applyBorder="1" applyAlignment="1">
      <alignment horizontal="left" wrapText="1"/>
    </xf>
    <xf numFmtId="0" fontId="69" fillId="0" borderId="36" xfId="0" applyFont="1" applyBorder="1" applyAlignment="1">
      <alignment horizontal="left" wrapText="1"/>
    </xf>
    <xf numFmtId="0" fontId="5" fillId="0" borderId="37" xfId="0" applyFont="1" applyBorder="1" applyAlignment="1">
      <alignment horizontal="left"/>
    </xf>
    <xf numFmtId="0" fontId="5" fillId="0" borderId="0" xfId="0" applyFont="1" applyBorder="1" applyAlignment="1">
      <alignment horizontal="left"/>
    </xf>
    <xf numFmtId="0" fontId="6" fillId="0" borderId="0" xfId="0" applyFont="1" applyBorder="1" applyAlignment="1" applyProtection="1">
      <alignment horizontal="center"/>
      <protection locked="0"/>
    </xf>
    <xf numFmtId="0" fontId="5" fillId="0" borderId="0" xfId="0" applyFont="1" applyBorder="1" applyAlignment="1">
      <alignment horizontal="center"/>
    </xf>
    <xf numFmtId="0" fontId="6" fillId="0" borderId="38" xfId="0" applyFont="1" applyBorder="1" applyAlignment="1" applyProtection="1">
      <alignment horizontal="center"/>
      <protection locked="0"/>
    </xf>
    <xf numFmtId="0" fontId="5" fillId="0" borderId="39" xfId="0" applyFont="1" applyBorder="1" applyAlignment="1">
      <alignment horizontal="left"/>
    </xf>
    <xf numFmtId="0" fontId="5" fillId="0" borderId="40" xfId="0" applyFont="1" applyBorder="1" applyAlignment="1">
      <alignment horizontal="left"/>
    </xf>
    <xf numFmtId="0" fontId="6" fillId="0" borderId="40" xfId="0" applyFont="1" applyBorder="1" applyAlignment="1" applyProtection="1">
      <alignment horizontal="center"/>
      <protection locked="0"/>
    </xf>
    <xf numFmtId="0" fontId="5" fillId="0" borderId="40" xfId="0" applyFont="1" applyBorder="1" applyAlignment="1">
      <alignment horizontal="center"/>
    </xf>
    <xf numFmtId="0" fontId="7" fillId="0" borderId="0" xfId="0" applyFont="1" applyBorder="1" applyAlignment="1">
      <alignment horizontal="center"/>
    </xf>
    <xf numFmtId="0" fontId="8" fillId="0" borderId="16" xfId="0" applyFont="1" applyBorder="1" applyAlignment="1">
      <alignment horizontal="left" wrapText="1"/>
    </xf>
    <xf numFmtId="0" fontId="8" fillId="0" borderId="16" xfId="0" applyFont="1" applyBorder="1" applyAlignment="1" applyProtection="1">
      <alignment horizontal="center" wrapText="1"/>
      <protection locked="0"/>
    </xf>
    <xf numFmtId="0" fontId="8" fillId="0" borderId="14" xfId="0" applyFont="1" applyBorder="1" applyAlignment="1">
      <alignment horizontal="left" vertical="center"/>
    </xf>
    <xf numFmtId="0" fontId="10" fillId="0" borderId="41" xfId="0" applyFont="1" applyBorder="1" applyAlignment="1">
      <alignment/>
    </xf>
    <xf numFmtId="0" fontId="9" fillId="36" borderId="16" xfId="0" applyFont="1" applyFill="1" applyBorder="1" applyAlignment="1" applyProtection="1">
      <alignment horizontal="center" wrapText="1"/>
      <protection locked="0"/>
    </xf>
    <xf numFmtId="0" fontId="8" fillId="0" borderId="42" xfId="0" applyFont="1" applyBorder="1" applyAlignment="1">
      <alignment horizontal="left"/>
    </xf>
    <xf numFmtId="0" fontId="8" fillId="0" borderId="43" xfId="0" applyFont="1" applyBorder="1" applyAlignment="1">
      <alignment horizontal="left"/>
    </xf>
    <xf numFmtId="0" fontId="8" fillId="0" borderId="44" xfId="0" applyFont="1" applyBorder="1" applyAlignment="1">
      <alignment horizontal="left"/>
    </xf>
    <xf numFmtId="0" fontId="7" fillId="0" borderId="45" xfId="0" applyFont="1" applyBorder="1" applyAlignment="1" applyProtection="1">
      <alignment horizontal="center"/>
      <protection locked="0"/>
    </xf>
    <xf numFmtId="0" fontId="7" fillId="0" borderId="43" xfId="0" applyFont="1" applyBorder="1" applyAlignment="1" applyProtection="1">
      <alignment horizontal="center"/>
      <protection locked="0"/>
    </xf>
    <xf numFmtId="0" fontId="7" fillId="0" borderId="46" xfId="0" applyFont="1" applyBorder="1" applyAlignment="1" applyProtection="1">
      <alignment horizontal="center"/>
      <protection locked="0"/>
    </xf>
    <xf numFmtId="0" fontId="8" fillId="0" borderId="20" xfId="0" applyFont="1" applyBorder="1" applyAlignment="1" applyProtection="1">
      <alignment horizontal="center"/>
      <protection locked="0"/>
    </xf>
    <xf numFmtId="0" fontId="8" fillId="0" borderId="35" xfId="0" applyFont="1" applyBorder="1" applyAlignment="1" applyProtection="1">
      <alignment horizontal="center"/>
      <protection locked="0"/>
    </xf>
    <xf numFmtId="0" fontId="8" fillId="0" borderId="36" xfId="0" applyFont="1" applyBorder="1" applyAlignment="1" applyProtection="1">
      <alignment horizontal="center"/>
      <protection locked="0"/>
    </xf>
    <xf numFmtId="0" fontId="5" fillId="0" borderId="17" xfId="0" applyFont="1" applyBorder="1" applyAlignment="1">
      <alignment horizontal="center" wrapText="1"/>
    </xf>
    <xf numFmtId="0" fontId="5" fillId="0" borderId="21" xfId="0" applyFont="1" applyBorder="1" applyAlignment="1">
      <alignment horizontal="center" wrapText="1"/>
    </xf>
    <xf numFmtId="0" fontId="8" fillId="0" borderId="47"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5" fillId="0" borderId="16" xfId="0" applyFont="1" applyBorder="1" applyAlignment="1">
      <alignment horizontal="center" wrapText="1"/>
    </xf>
    <xf numFmtId="0" fontId="5" fillId="0" borderId="20" xfId="0" applyFont="1" applyBorder="1" applyAlignment="1">
      <alignment horizontal="center" wrapText="1"/>
    </xf>
    <xf numFmtId="0" fontId="8" fillId="0" borderId="13" xfId="0" applyFont="1" applyBorder="1" applyAlignment="1">
      <alignment horizontal="left"/>
    </xf>
    <xf numFmtId="0" fontId="8" fillId="0" borderId="47" xfId="0" applyFont="1" applyBorder="1" applyAlignment="1">
      <alignment horizontal="left"/>
    </xf>
    <xf numFmtId="0" fontId="8" fillId="0" borderId="48" xfId="0" applyFont="1" applyBorder="1" applyAlignment="1" applyProtection="1">
      <alignment horizontal="center"/>
      <protection locked="0"/>
    </xf>
    <xf numFmtId="0" fontId="10" fillId="0" borderId="15" xfId="0" applyFont="1" applyBorder="1" applyAlignment="1">
      <alignment horizontal="center" vertical="center" wrapText="1"/>
    </xf>
    <xf numFmtId="0" fontId="10" fillId="0" borderId="2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0" xfId="0" applyFont="1" applyFill="1" applyAlignment="1">
      <alignment horizontal="left"/>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70" fillId="0" borderId="20"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21" xfId="0" applyFont="1" applyBorder="1" applyAlignment="1">
      <alignment horizontal="center" vertical="center" wrapText="1"/>
    </xf>
    <xf numFmtId="0" fontId="14" fillId="0" borderId="0" xfId="0" applyFont="1" applyBorder="1" applyAlignment="1">
      <alignment horizontal="left" vertical="center" wrapText="1"/>
    </xf>
    <xf numFmtId="0" fontId="12" fillId="0" borderId="0" xfId="0" applyFont="1" applyAlignment="1">
      <alignment horizontal="left"/>
    </xf>
    <xf numFmtId="0" fontId="13" fillId="0" borderId="20" xfId="0" applyFont="1" applyBorder="1" applyAlignment="1">
      <alignment horizontal="center" wrapText="1"/>
    </xf>
    <xf numFmtId="0" fontId="13" fillId="0" borderId="15" xfId="0" applyFont="1" applyBorder="1" applyAlignment="1">
      <alignment horizontal="center" wrapText="1"/>
    </xf>
    <xf numFmtId="0" fontId="13" fillId="0" borderId="2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4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5"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4" fillId="0" borderId="0" xfId="0" applyFont="1" applyFill="1" applyAlignment="1">
      <alignment horizontal="left"/>
    </xf>
    <xf numFmtId="0" fontId="13" fillId="0" borderId="0" xfId="0" applyFont="1" applyAlignment="1">
      <alignment horizontal="center" wrapText="1"/>
    </xf>
    <xf numFmtId="0" fontId="15" fillId="0" borderId="35" xfId="0" applyFont="1" applyBorder="1" applyAlignment="1" applyProtection="1">
      <alignment horizontal="center" vertical="top" wrapText="1"/>
      <protection locked="0"/>
    </xf>
    <xf numFmtId="0" fontId="13" fillId="0" borderId="24" xfId="0" applyFont="1" applyBorder="1" applyAlignment="1">
      <alignment horizontal="center" vertical="top" wrapText="1"/>
    </xf>
    <xf numFmtId="0" fontId="12" fillId="0" borderId="0" xfId="0" applyFont="1" applyFill="1" applyAlignment="1">
      <alignment horizontal="left"/>
    </xf>
    <xf numFmtId="0" fontId="70" fillId="0" borderId="17" xfId="0" applyFont="1" applyBorder="1" applyAlignment="1">
      <alignment/>
    </xf>
    <xf numFmtId="0" fontId="70" fillId="0" borderId="24" xfId="0" applyFont="1" applyBorder="1" applyAlignment="1">
      <alignment horizontal="center"/>
    </xf>
    <xf numFmtId="0" fontId="70" fillId="0" borderId="35" xfId="0" applyFont="1" applyBorder="1" applyAlignment="1">
      <alignment horizontal="center"/>
    </xf>
    <xf numFmtId="0" fontId="70" fillId="0" borderId="20" xfId="0" applyFont="1" applyBorder="1" applyAlignment="1">
      <alignment horizontal="center"/>
    </xf>
    <xf numFmtId="0" fontId="70" fillId="0" borderId="47" xfId="0" applyFont="1" applyBorder="1" applyAlignment="1">
      <alignment horizontal="center"/>
    </xf>
    <xf numFmtId="0" fontId="70"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76200</xdr:rowOff>
    </xdr:from>
    <xdr:to>
      <xdr:col>0</xdr:col>
      <xdr:colOff>1962150</xdr:colOff>
      <xdr:row>3</xdr:row>
      <xdr:rowOff>133350</xdr:rowOff>
    </xdr:to>
    <xdr:pic>
      <xdr:nvPicPr>
        <xdr:cNvPr id="1" name="Picture 110" descr="logo_geo"/>
        <xdr:cNvPicPr preferRelativeResize="1">
          <a:picLocks noChangeAspect="1"/>
        </xdr:cNvPicPr>
      </xdr:nvPicPr>
      <xdr:blipFill>
        <a:blip r:embed="rId1"/>
        <a:stretch>
          <a:fillRect/>
        </a:stretch>
      </xdr:blipFill>
      <xdr:spPr>
        <a:xfrm>
          <a:off x="371475" y="76200"/>
          <a:ext cx="15906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geostat.g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23"/>
  <sheetViews>
    <sheetView tabSelected="1" zoomScalePageLayoutView="0" workbookViewId="0" topLeftCell="A1">
      <selection activeCell="B1" sqref="B1:J1"/>
    </sheetView>
  </sheetViews>
  <sheetFormatPr defaultColWidth="9.140625" defaultRowHeight="15"/>
  <cols>
    <col min="1" max="1" width="36.28125" style="1" customWidth="1"/>
    <col min="2" max="2" width="22.421875" style="1" customWidth="1"/>
    <col min="3" max="3" width="11.00390625" style="1" customWidth="1"/>
    <col min="4" max="4" width="19.28125" style="1" customWidth="1"/>
    <col min="5" max="5" width="16.00390625" style="1" customWidth="1"/>
    <col min="6" max="6" width="14.28125" style="1" customWidth="1"/>
    <col min="7" max="7" width="6.57421875" style="1" customWidth="1"/>
    <col min="8" max="8" width="4.7109375" style="1" customWidth="1"/>
    <col min="9" max="9" width="3.28125" style="1" customWidth="1"/>
    <col min="10" max="10" width="18.140625" style="1" customWidth="1"/>
    <col min="11" max="16384" width="9.140625" style="1" customWidth="1"/>
  </cols>
  <sheetData>
    <row r="1" spans="1:10" ht="27" customHeight="1">
      <c r="A1" s="98"/>
      <c r="B1" s="101" t="s">
        <v>2</v>
      </c>
      <c r="C1" s="101"/>
      <c r="D1" s="101"/>
      <c r="E1" s="101"/>
      <c r="F1" s="101"/>
      <c r="G1" s="101"/>
      <c r="H1" s="101"/>
      <c r="I1" s="101"/>
      <c r="J1" s="102"/>
    </row>
    <row r="2" spans="1:10" ht="18.75">
      <c r="A2" s="99"/>
      <c r="B2" s="103" t="s">
        <v>3</v>
      </c>
      <c r="C2" s="103"/>
      <c r="D2" s="103"/>
      <c r="E2" s="103"/>
      <c r="F2" s="103"/>
      <c r="G2" s="103"/>
      <c r="H2" s="103"/>
      <c r="I2" s="103"/>
      <c r="J2" s="104"/>
    </row>
    <row r="3" spans="1:10" ht="17.25" customHeight="1">
      <c r="A3" s="99"/>
      <c r="B3" s="105" t="s">
        <v>4</v>
      </c>
      <c r="C3" s="105"/>
      <c r="D3" s="105"/>
      <c r="E3" s="105"/>
      <c r="F3" s="105"/>
      <c r="G3" s="105"/>
      <c r="H3" s="105"/>
      <c r="I3" s="105"/>
      <c r="J3" s="106"/>
    </row>
    <row r="4" spans="1:21" ht="15.75" customHeight="1" thickBot="1">
      <c r="A4" s="100"/>
      <c r="B4" s="107" t="s">
        <v>5</v>
      </c>
      <c r="C4" s="107"/>
      <c r="D4" s="107"/>
      <c r="E4" s="107"/>
      <c r="F4" s="107"/>
      <c r="G4" s="107"/>
      <c r="H4" s="107"/>
      <c r="I4" s="107"/>
      <c r="J4" s="14"/>
      <c r="K4" s="15"/>
      <c r="L4" s="15"/>
      <c r="M4" s="15"/>
      <c r="N4" s="15"/>
      <c r="O4" s="15"/>
      <c r="P4" s="15"/>
      <c r="Q4" s="15"/>
      <c r="R4" s="15"/>
      <c r="S4" s="15"/>
      <c r="T4" s="15"/>
      <c r="U4" s="15"/>
    </row>
    <row r="5" spans="1:12" ht="20.25" customHeight="1" thickTop="1">
      <c r="A5" s="108" t="s">
        <v>6</v>
      </c>
      <c r="B5" s="109"/>
      <c r="C5" s="109"/>
      <c r="D5" s="110"/>
      <c r="E5" s="111" t="s">
        <v>59</v>
      </c>
      <c r="F5" s="112"/>
      <c r="G5" s="112"/>
      <c r="H5" s="112"/>
      <c r="I5" s="112"/>
      <c r="J5" s="113"/>
      <c r="L5" s="16"/>
    </row>
    <row r="6" spans="1:10" ht="30" customHeight="1" thickBot="1">
      <c r="A6" s="114" t="s">
        <v>28</v>
      </c>
      <c r="B6" s="115"/>
      <c r="C6" s="115"/>
      <c r="D6" s="116"/>
      <c r="E6" s="117" t="s">
        <v>60</v>
      </c>
      <c r="F6" s="118"/>
      <c r="G6" s="118"/>
      <c r="H6" s="118"/>
      <c r="I6" s="118"/>
      <c r="J6" s="119"/>
    </row>
    <row r="7" spans="1:10" ht="45.75" customHeight="1" thickTop="1">
      <c r="A7" s="120" t="s">
        <v>58</v>
      </c>
      <c r="B7" s="121"/>
      <c r="C7" s="121"/>
      <c r="D7" s="121"/>
      <c r="E7" s="121"/>
      <c r="F7" s="121"/>
      <c r="G7" s="121"/>
      <c r="H7" s="121"/>
      <c r="I7" s="121"/>
      <c r="J7" s="122"/>
    </row>
    <row r="8" spans="1:10" ht="30.75" customHeight="1">
      <c r="A8" s="123" t="s">
        <v>7</v>
      </c>
      <c r="B8" s="124"/>
      <c r="C8" s="124"/>
      <c r="D8" s="124"/>
      <c r="E8" s="124"/>
      <c r="F8" s="124"/>
      <c r="G8" s="124"/>
      <c r="H8" s="124"/>
      <c r="I8" s="124"/>
      <c r="J8" s="125"/>
    </row>
    <row r="9" spans="1:10" ht="19.5" customHeight="1" thickBot="1">
      <c r="A9" s="126" t="s">
        <v>8</v>
      </c>
      <c r="B9" s="127"/>
      <c r="C9" s="128" t="s">
        <v>0</v>
      </c>
      <c r="D9" s="128"/>
      <c r="E9" s="17" t="s">
        <v>9</v>
      </c>
      <c r="F9" s="18" t="s">
        <v>10</v>
      </c>
      <c r="G9" s="17"/>
      <c r="H9" s="129" t="s">
        <v>11</v>
      </c>
      <c r="I9" s="129"/>
      <c r="J9" s="19" t="s">
        <v>12</v>
      </c>
    </row>
    <row r="10" spans="1:10" ht="17.25" customHeight="1" thickBot="1">
      <c r="A10" s="126" t="s">
        <v>13</v>
      </c>
      <c r="B10" s="127"/>
      <c r="C10" s="128" t="s">
        <v>0</v>
      </c>
      <c r="D10" s="128"/>
      <c r="E10" s="20" t="s">
        <v>14</v>
      </c>
      <c r="F10" s="20"/>
      <c r="G10" s="128" t="s">
        <v>0</v>
      </c>
      <c r="H10" s="128"/>
      <c r="I10" s="128"/>
      <c r="J10" s="130"/>
    </row>
    <row r="11" spans="1:14" ht="18" customHeight="1" thickBot="1">
      <c r="A11" s="131" t="s">
        <v>15</v>
      </c>
      <c r="B11" s="132"/>
      <c r="C11" s="133" t="s">
        <v>16</v>
      </c>
      <c r="D11" s="133"/>
      <c r="E11" s="133"/>
      <c r="F11" s="133"/>
      <c r="G11" s="134" t="s">
        <v>17</v>
      </c>
      <c r="H11" s="134"/>
      <c r="I11" s="134"/>
      <c r="J11" s="21" t="s">
        <v>12</v>
      </c>
      <c r="N11" s="16"/>
    </row>
    <row r="12" spans="1:10" ht="23.25" customHeight="1">
      <c r="A12" s="135" t="s">
        <v>77</v>
      </c>
      <c r="B12" s="135"/>
      <c r="C12" s="135"/>
      <c r="D12" s="135"/>
      <c r="E12" s="135"/>
      <c r="F12" s="135"/>
      <c r="G12" s="135"/>
      <c r="H12" s="135"/>
      <c r="I12" s="135"/>
      <c r="J12" s="135"/>
    </row>
    <row r="13" spans="1:10" ht="31.5" customHeight="1">
      <c r="A13" s="136" t="s">
        <v>18</v>
      </c>
      <c r="B13" s="136"/>
      <c r="C13" s="136"/>
      <c r="D13" s="137"/>
      <c r="E13" s="137"/>
      <c r="F13" s="137"/>
      <c r="G13" s="137"/>
      <c r="H13" s="137"/>
      <c r="I13" s="137"/>
      <c r="J13" s="137"/>
    </row>
    <row r="14" spans="1:10" ht="19.5" customHeight="1">
      <c r="A14" s="138" t="s">
        <v>19</v>
      </c>
      <c r="B14" s="85" t="s">
        <v>20</v>
      </c>
      <c r="C14" s="140"/>
      <c r="D14" s="140"/>
      <c r="E14" s="140"/>
      <c r="F14" s="140"/>
      <c r="G14" s="140"/>
      <c r="H14" s="140"/>
      <c r="I14" s="140"/>
      <c r="J14" s="140"/>
    </row>
    <row r="15" spans="1:10" ht="18" customHeight="1">
      <c r="A15" s="139"/>
      <c r="B15" s="86" t="s">
        <v>21</v>
      </c>
      <c r="C15" s="140"/>
      <c r="D15" s="140"/>
      <c r="E15" s="140"/>
      <c r="F15" s="140"/>
      <c r="G15" s="140"/>
      <c r="H15" s="140"/>
      <c r="I15" s="140"/>
      <c r="J15" s="140"/>
    </row>
    <row r="16" spans="1:10" ht="20.25" customHeight="1" thickBot="1">
      <c r="A16" s="22" t="s">
        <v>22</v>
      </c>
      <c r="B16" s="147"/>
      <c r="C16" s="148"/>
      <c r="D16" s="148"/>
      <c r="E16" s="148"/>
      <c r="F16" s="148"/>
      <c r="G16" s="149"/>
      <c r="H16" s="150" t="s">
        <v>23</v>
      </c>
      <c r="I16" s="151"/>
      <c r="J16" s="87"/>
    </row>
    <row r="17" spans="1:10" ht="21" customHeight="1" thickBot="1">
      <c r="A17" s="22" t="s">
        <v>24</v>
      </c>
      <c r="B17" s="147"/>
      <c r="C17" s="152"/>
      <c r="D17" s="152"/>
      <c r="E17" s="152"/>
      <c r="F17" s="152"/>
      <c r="G17" s="153"/>
      <c r="H17" s="154" t="s">
        <v>23</v>
      </c>
      <c r="I17" s="155"/>
      <c r="J17" s="23"/>
    </row>
    <row r="18" spans="1:10" ht="20.25" customHeight="1" thickBot="1">
      <c r="A18" s="156" t="s">
        <v>25</v>
      </c>
      <c r="B18" s="157"/>
      <c r="C18" s="157"/>
      <c r="D18" s="157"/>
      <c r="E18" s="152"/>
      <c r="F18" s="152"/>
      <c r="G18" s="152"/>
      <c r="H18" s="152"/>
      <c r="I18" s="158"/>
      <c r="J18" s="24"/>
    </row>
    <row r="19" spans="1:10" ht="19.5" customHeight="1" thickBot="1">
      <c r="A19" s="141" t="s">
        <v>26</v>
      </c>
      <c r="B19" s="142"/>
      <c r="C19" s="142"/>
      <c r="D19" s="143"/>
      <c r="E19" s="144"/>
      <c r="F19" s="145"/>
      <c r="G19" s="145"/>
      <c r="H19" s="145"/>
      <c r="I19" s="146"/>
      <c r="J19" s="25"/>
    </row>
    <row r="20" spans="1:10" ht="19.5" customHeight="1">
      <c r="A20" s="26" t="s">
        <v>27</v>
      </c>
      <c r="B20" s="27"/>
      <c r="C20" s="27"/>
      <c r="D20" s="27"/>
      <c r="E20" s="27"/>
      <c r="F20" s="27"/>
      <c r="G20" s="27"/>
      <c r="H20" s="27"/>
      <c r="I20" s="27"/>
      <c r="J20" s="28"/>
    </row>
    <row r="23" ht="15">
      <c r="B23" s="16"/>
    </row>
  </sheetData>
  <sheetProtection/>
  <mergeCells count="34">
    <mergeCell ref="A19:D19"/>
    <mergeCell ref="E19:I19"/>
    <mergeCell ref="B16:G16"/>
    <mergeCell ref="H16:I16"/>
    <mergeCell ref="B17:G17"/>
    <mergeCell ref="H17:I17"/>
    <mergeCell ref="A18:D18"/>
    <mergeCell ref="E18:I18"/>
    <mergeCell ref="A12:J12"/>
    <mergeCell ref="A13:C13"/>
    <mergeCell ref="D13:J13"/>
    <mergeCell ref="A14:A15"/>
    <mergeCell ref="C14:J14"/>
    <mergeCell ref="C15:J15"/>
    <mergeCell ref="A10:B10"/>
    <mergeCell ref="C10:D10"/>
    <mergeCell ref="G10:J10"/>
    <mergeCell ref="A11:B11"/>
    <mergeCell ref="C11:F11"/>
    <mergeCell ref="G11:I11"/>
    <mergeCell ref="A6:D6"/>
    <mergeCell ref="E6:J6"/>
    <mergeCell ref="A7:J7"/>
    <mergeCell ref="A8:J8"/>
    <mergeCell ref="A9:B9"/>
    <mergeCell ref="C9:D9"/>
    <mergeCell ref="H9:I9"/>
    <mergeCell ref="A1:A4"/>
    <mergeCell ref="B1:J1"/>
    <mergeCell ref="B2:J2"/>
    <mergeCell ref="B3:J3"/>
    <mergeCell ref="B4:I4"/>
    <mergeCell ref="A5:D5"/>
    <mergeCell ref="E5:J5"/>
  </mergeCells>
  <hyperlinks>
    <hyperlink ref="B4" r:id="rId1" display="mailto:info@geostat.ge"/>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N70"/>
  <sheetViews>
    <sheetView zoomScalePageLayoutView="0" workbookViewId="0" topLeftCell="A1">
      <selection activeCell="K5" sqref="K5"/>
    </sheetView>
  </sheetViews>
  <sheetFormatPr defaultColWidth="9.140625" defaultRowHeight="15"/>
  <cols>
    <col min="1" max="1" width="7.140625" style="4" customWidth="1"/>
    <col min="2" max="2" width="41.00390625" style="4" customWidth="1"/>
    <col min="3" max="3" width="13.140625" style="4" customWidth="1"/>
    <col min="4" max="9" width="11.8515625" style="4" customWidth="1"/>
    <col min="10" max="16384" width="9.140625" style="4" customWidth="1"/>
  </cols>
  <sheetData>
    <row r="1" spans="1:9" ht="15" customHeight="1">
      <c r="A1" s="163" t="s">
        <v>68</v>
      </c>
      <c r="B1" s="163"/>
      <c r="C1" s="163"/>
      <c r="D1" s="163"/>
      <c r="E1" s="163"/>
      <c r="F1" s="163"/>
      <c r="G1" s="163"/>
      <c r="H1" s="163"/>
      <c r="I1" s="163"/>
    </row>
    <row r="2" spans="3:7" ht="15">
      <c r="C2" s="5"/>
      <c r="D2" s="5"/>
      <c r="E2" s="5"/>
      <c r="F2" s="5"/>
      <c r="G2" s="5"/>
    </row>
    <row r="3" spans="1:9" ht="45" customHeight="1">
      <c r="A3" s="90" t="s">
        <v>57</v>
      </c>
      <c r="B3" s="88" t="s">
        <v>29</v>
      </c>
      <c r="C3" s="164" t="s">
        <v>67</v>
      </c>
      <c r="D3" s="159" t="s">
        <v>78</v>
      </c>
      <c r="E3" s="160"/>
      <c r="F3" s="161" t="s">
        <v>79</v>
      </c>
      <c r="G3" s="162"/>
      <c r="H3" s="166" t="s">
        <v>39</v>
      </c>
      <c r="I3" s="167"/>
    </row>
    <row r="4" spans="1:9" ht="30" customHeight="1">
      <c r="A4" s="91"/>
      <c r="B4" s="89"/>
      <c r="C4" s="165"/>
      <c r="D4" s="34" t="s">
        <v>32</v>
      </c>
      <c r="E4" s="34" t="s">
        <v>33</v>
      </c>
      <c r="F4" s="34" t="s">
        <v>32</v>
      </c>
      <c r="G4" s="34" t="s">
        <v>33</v>
      </c>
      <c r="H4" s="34" t="s">
        <v>32</v>
      </c>
      <c r="I4" s="34" t="s">
        <v>33</v>
      </c>
    </row>
    <row r="5" spans="1:9" ht="15">
      <c r="A5" s="35">
        <v>1</v>
      </c>
      <c r="B5" s="35">
        <v>2</v>
      </c>
      <c r="C5" s="36">
        <v>3</v>
      </c>
      <c r="D5" s="35">
        <v>4</v>
      </c>
      <c r="E5" s="35">
        <v>5</v>
      </c>
      <c r="F5" s="35">
        <v>6</v>
      </c>
      <c r="G5" s="35">
        <v>7</v>
      </c>
      <c r="H5" s="37">
        <v>8</v>
      </c>
      <c r="I5" s="37">
        <v>9</v>
      </c>
    </row>
    <row r="6" spans="1:14" ht="15" customHeight="1">
      <c r="A6" s="35">
        <v>1</v>
      </c>
      <c r="B6" s="38" t="s">
        <v>34</v>
      </c>
      <c r="C6" s="39"/>
      <c r="D6" s="40">
        <f aca="true" t="shared" si="0" ref="D6:I6">SUM(D8:D70)</f>
        <v>0</v>
      </c>
      <c r="E6" s="40">
        <f t="shared" si="0"/>
        <v>0</v>
      </c>
      <c r="F6" s="40">
        <f t="shared" si="0"/>
        <v>0</v>
      </c>
      <c r="G6" s="40">
        <f t="shared" si="0"/>
        <v>0</v>
      </c>
      <c r="H6" s="40">
        <f t="shared" si="0"/>
        <v>0</v>
      </c>
      <c r="I6" s="40">
        <f t="shared" si="0"/>
        <v>0</v>
      </c>
      <c r="J6" s="6" t="str">
        <f>IF(E6&gt;D6,"შეცდომაა"," ")</f>
        <v> </v>
      </c>
      <c r="K6" s="6" t="str">
        <f>IF(G6&gt;F6,"შეცდომაა"," ")</f>
        <v> </v>
      </c>
      <c r="L6" s="6" t="str">
        <f>IF(I6&gt;H6,"შეცდომაა"," ")</f>
        <v> </v>
      </c>
      <c r="M6" s="6" t="str">
        <f>IF(H6&gt;F6,"შეცდომაა"," ")</f>
        <v> </v>
      </c>
      <c r="N6" s="6" t="str">
        <f>IF(I6&gt;G6,"შეცდომაა"," ")</f>
        <v> </v>
      </c>
    </row>
    <row r="7" spans="1:14" ht="15" customHeight="1">
      <c r="A7" s="35"/>
      <c r="B7" s="30" t="s">
        <v>35</v>
      </c>
      <c r="C7" s="41"/>
      <c r="D7" s="32" t="s">
        <v>76</v>
      </c>
      <c r="E7" s="32" t="s">
        <v>76</v>
      </c>
      <c r="F7" s="32" t="s">
        <v>76</v>
      </c>
      <c r="G7" s="32" t="s">
        <v>76</v>
      </c>
      <c r="H7" s="32" t="s">
        <v>76</v>
      </c>
      <c r="I7" s="32" t="s">
        <v>76</v>
      </c>
      <c r="J7" s="6" t="str">
        <f aca="true" t="shared" si="1" ref="J7:J70">IF(E7&gt;D7,"შეცდომაა"," ")</f>
        <v> </v>
      </c>
      <c r="K7" s="6" t="str">
        <f aca="true" t="shared" si="2" ref="K7:K70">IF(G7&gt;F7,"შეცდომაა"," ")</f>
        <v> </v>
      </c>
      <c r="L7" s="6" t="str">
        <f aca="true" t="shared" si="3" ref="L7:L70">IF(I7&gt;H7,"შეცდომაა"," ")</f>
        <v> </v>
      </c>
      <c r="M7" s="6" t="str">
        <f aca="true" t="shared" si="4" ref="M7:M70">IF(H7&gt;F7,"შეცდომაა"," ")</f>
        <v> </v>
      </c>
      <c r="N7" s="6" t="str">
        <f aca="true" t="shared" si="5" ref="N7:N70">IF(I7&gt;G7,"შეცდომაა"," ")</f>
        <v> </v>
      </c>
    </row>
    <row r="8" spans="1:14" ht="15" customHeight="1">
      <c r="A8" s="35">
        <v>2</v>
      </c>
      <c r="B8" s="42"/>
      <c r="C8" s="41"/>
      <c r="D8" s="42"/>
      <c r="E8" s="42"/>
      <c r="F8" s="42"/>
      <c r="G8" s="42"/>
      <c r="H8" s="43"/>
      <c r="I8" s="43"/>
      <c r="J8" s="6" t="str">
        <f t="shared" si="1"/>
        <v> </v>
      </c>
      <c r="K8" s="6" t="str">
        <f t="shared" si="2"/>
        <v> </v>
      </c>
      <c r="L8" s="6" t="str">
        <f t="shared" si="3"/>
        <v> </v>
      </c>
      <c r="M8" s="6" t="str">
        <f t="shared" si="4"/>
        <v> </v>
      </c>
      <c r="N8" s="6" t="str">
        <f t="shared" si="5"/>
        <v> </v>
      </c>
    </row>
    <row r="9" spans="1:14" ht="15" customHeight="1">
      <c r="A9" s="35">
        <v>3</v>
      </c>
      <c r="B9" s="42"/>
      <c r="C9" s="41"/>
      <c r="D9" s="42"/>
      <c r="E9" s="42"/>
      <c r="F9" s="42"/>
      <c r="G9" s="42"/>
      <c r="H9" s="43"/>
      <c r="I9" s="43"/>
      <c r="J9" s="6" t="str">
        <f t="shared" si="1"/>
        <v> </v>
      </c>
      <c r="K9" s="6" t="str">
        <f t="shared" si="2"/>
        <v> </v>
      </c>
      <c r="L9" s="6" t="str">
        <f t="shared" si="3"/>
        <v> </v>
      </c>
      <c r="M9" s="6" t="str">
        <f t="shared" si="4"/>
        <v> </v>
      </c>
      <c r="N9" s="6" t="str">
        <f t="shared" si="5"/>
        <v> </v>
      </c>
    </row>
    <row r="10" spans="1:14" ht="15" customHeight="1">
      <c r="A10" s="35">
        <v>4</v>
      </c>
      <c r="B10" s="42"/>
      <c r="C10" s="41"/>
      <c r="D10" s="42"/>
      <c r="E10" s="42"/>
      <c r="F10" s="42"/>
      <c r="G10" s="42"/>
      <c r="H10" s="43"/>
      <c r="I10" s="43"/>
      <c r="J10" s="6" t="str">
        <f t="shared" si="1"/>
        <v> </v>
      </c>
      <c r="K10" s="6" t="str">
        <f t="shared" si="2"/>
        <v> </v>
      </c>
      <c r="L10" s="6" t="str">
        <f t="shared" si="3"/>
        <v> </v>
      </c>
      <c r="M10" s="6" t="str">
        <f t="shared" si="4"/>
        <v> </v>
      </c>
      <c r="N10" s="6" t="str">
        <f t="shared" si="5"/>
        <v> </v>
      </c>
    </row>
    <row r="11" spans="1:14" ht="15" customHeight="1">
      <c r="A11" s="35">
        <v>5</v>
      </c>
      <c r="B11" s="42"/>
      <c r="C11" s="41"/>
      <c r="D11" s="42"/>
      <c r="E11" s="42"/>
      <c r="F11" s="42"/>
      <c r="G11" s="42"/>
      <c r="H11" s="43"/>
      <c r="I11" s="43"/>
      <c r="J11" s="6" t="str">
        <f t="shared" si="1"/>
        <v> </v>
      </c>
      <c r="K11" s="6" t="str">
        <f t="shared" si="2"/>
        <v> </v>
      </c>
      <c r="L11" s="6" t="str">
        <f t="shared" si="3"/>
        <v> </v>
      </c>
      <c r="M11" s="6" t="str">
        <f t="shared" si="4"/>
        <v> </v>
      </c>
      <c r="N11" s="6" t="str">
        <f t="shared" si="5"/>
        <v> </v>
      </c>
    </row>
    <row r="12" spans="1:14" ht="15" customHeight="1">
      <c r="A12" s="35">
        <v>6</v>
      </c>
      <c r="B12" s="42"/>
      <c r="C12" s="41"/>
      <c r="D12" s="42"/>
      <c r="E12" s="42"/>
      <c r="F12" s="42"/>
      <c r="G12" s="42"/>
      <c r="H12" s="43"/>
      <c r="I12" s="43"/>
      <c r="J12" s="6" t="str">
        <f t="shared" si="1"/>
        <v> </v>
      </c>
      <c r="K12" s="6" t="str">
        <f t="shared" si="2"/>
        <v> </v>
      </c>
      <c r="L12" s="6" t="str">
        <f t="shared" si="3"/>
        <v> </v>
      </c>
      <c r="M12" s="6" t="str">
        <f t="shared" si="4"/>
        <v> </v>
      </c>
      <c r="N12" s="6" t="str">
        <f t="shared" si="5"/>
        <v> </v>
      </c>
    </row>
    <row r="13" spans="1:14" ht="15" customHeight="1">
      <c r="A13" s="35">
        <v>7</v>
      </c>
      <c r="B13" s="42"/>
      <c r="C13" s="41"/>
      <c r="D13" s="42"/>
      <c r="E13" s="42"/>
      <c r="F13" s="42"/>
      <c r="G13" s="42"/>
      <c r="H13" s="43"/>
      <c r="I13" s="43"/>
      <c r="J13" s="6" t="str">
        <f t="shared" si="1"/>
        <v> </v>
      </c>
      <c r="K13" s="6" t="str">
        <f t="shared" si="2"/>
        <v> </v>
      </c>
      <c r="L13" s="6" t="str">
        <f t="shared" si="3"/>
        <v> </v>
      </c>
      <c r="M13" s="6" t="str">
        <f t="shared" si="4"/>
        <v> </v>
      </c>
      <c r="N13" s="6" t="str">
        <f t="shared" si="5"/>
        <v> </v>
      </c>
    </row>
    <row r="14" spans="1:14" ht="15" customHeight="1">
      <c r="A14" s="35">
        <v>8</v>
      </c>
      <c r="B14" s="42"/>
      <c r="C14" s="41"/>
      <c r="D14" s="42"/>
      <c r="E14" s="42"/>
      <c r="F14" s="42"/>
      <c r="G14" s="42"/>
      <c r="H14" s="43"/>
      <c r="I14" s="43"/>
      <c r="J14" s="6" t="str">
        <f t="shared" si="1"/>
        <v> </v>
      </c>
      <c r="K14" s="6" t="str">
        <f t="shared" si="2"/>
        <v> </v>
      </c>
      <c r="L14" s="6" t="str">
        <f t="shared" si="3"/>
        <v> </v>
      </c>
      <c r="M14" s="6" t="str">
        <f t="shared" si="4"/>
        <v> </v>
      </c>
      <c r="N14" s="6" t="str">
        <f t="shared" si="5"/>
        <v> </v>
      </c>
    </row>
    <row r="15" spans="1:14" ht="15" customHeight="1">
      <c r="A15" s="35">
        <v>9</v>
      </c>
      <c r="B15" s="42"/>
      <c r="C15" s="41"/>
      <c r="D15" s="42"/>
      <c r="E15" s="42"/>
      <c r="F15" s="42"/>
      <c r="G15" s="42"/>
      <c r="H15" s="43"/>
      <c r="I15" s="43"/>
      <c r="J15" s="6" t="str">
        <f t="shared" si="1"/>
        <v> </v>
      </c>
      <c r="K15" s="6" t="str">
        <f t="shared" si="2"/>
        <v> </v>
      </c>
      <c r="L15" s="6" t="str">
        <f t="shared" si="3"/>
        <v> </v>
      </c>
      <c r="M15" s="6" t="str">
        <f t="shared" si="4"/>
        <v> </v>
      </c>
      <c r="N15" s="6" t="str">
        <f t="shared" si="5"/>
        <v> </v>
      </c>
    </row>
    <row r="16" spans="1:14" ht="15" customHeight="1">
      <c r="A16" s="35">
        <v>10</v>
      </c>
      <c r="B16" s="42"/>
      <c r="C16" s="41"/>
      <c r="D16" s="42"/>
      <c r="E16" s="42"/>
      <c r="F16" s="42"/>
      <c r="G16" s="42"/>
      <c r="H16" s="43"/>
      <c r="I16" s="43"/>
      <c r="J16" s="6" t="str">
        <f t="shared" si="1"/>
        <v> </v>
      </c>
      <c r="K16" s="6" t="str">
        <f t="shared" si="2"/>
        <v> </v>
      </c>
      <c r="L16" s="6" t="str">
        <f t="shared" si="3"/>
        <v> </v>
      </c>
      <c r="M16" s="6" t="str">
        <f t="shared" si="4"/>
        <v> </v>
      </c>
      <c r="N16" s="6" t="str">
        <f t="shared" si="5"/>
        <v> </v>
      </c>
    </row>
    <row r="17" spans="1:14" ht="15" customHeight="1">
      <c r="A17" s="35">
        <v>11</v>
      </c>
      <c r="B17" s="42"/>
      <c r="C17" s="41"/>
      <c r="D17" s="42"/>
      <c r="E17" s="42"/>
      <c r="F17" s="42"/>
      <c r="G17" s="42"/>
      <c r="H17" s="43"/>
      <c r="I17" s="43"/>
      <c r="J17" s="6" t="str">
        <f t="shared" si="1"/>
        <v> </v>
      </c>
      <c r="K17" s="6" t="str">
        <f t="shared" si="2"/>
        <v> </v>
      </c>
      <c r="L17" s="6" t="str">
        <f t="shared" si="3"/>
        <v> </v>
      </c>
      <c r="M17" s="6" t="str">
        <f t="shared" si="4"/>
        <v> </v>
      </c>
      <c r="N17" s="6" t="str">
        <f t="shared" si="5"/>
        <v> </v>
      </c>
    </row>
    <row r="18" spans="1:14" ht="15" customHeight="1">
      <c r="A18" s="35">
        <v>12</v>
      </c>
      <c r="B18" s="42"/>
      <c r="C18" s="41"/>
      <c r="D18" s="42"/>
      <c r="E18" s="42"/>
      <c r="F18" s="42"/>
      <c r="G18" s="42"/>
      <c r="H18" s="43"/>
      <c r="I18" s="43"/>
      <c r="J18" s="6" t="str">
        <f t="shared" si="1"/>
        <v> </v>
      </c>
      <c r="K18" s="6" t="str">
        <f t="shared" si="2"/>
        <v> </v>
      </c>
      <c r="L18" s="6" t="str">
        <f t="shared" si="3"/>
        <v> </v>
      </c>
      <c r="M18" s="6" t="str">
        <f t="shared" si="4"/>
        <v> </v>
      </c>
      <c r="N18" s="6" t="str">
        <f t="shared" si="5"/>
        <v> </v>
      </c>
    </row>
    <row r="19" spans="1:14" ht="15" customHeight="1">
      <c r="A19" s="35">
        <v>13</v>
      </c>
      <c r="B19" s="42"/>
      <c r="C19" s="41"/>
      <c r="D19" s="42"/>
      <c r="E19" s="42"/>
      <c r="F19" s="42"/>
      <c r="G19" s="42"/>
      <c r="H19" s="43"/>
      <c r="I19" s="43"/>
      <c r="J19" s="6" t="str">
        <f t="shared" si="1"/>
        <v> </v>
      </c>
      <c r="K19" s="6" t="str">
        <f t="shared" si="2"/>
        <v> </v>
      </c>
      <c r="L19" s="6" t="str">
        <f t="shared" si="3"/>
        <v> </v>
      </c>
      <c r="M19" s="6" t="str">
        <f t="shared" si="4"/>
        <v> </v>
      </c>
      <c r="N19" s="6" t="str">
        <f t="shared" si="5"/>
        <v> </v>
      </c>
    </row>
    <row r="20" spans="1:14" ht="15" customHeight="1">
      <c r="A20" s="35">
        <v>14</v>
      </c>
      <c r="B20" s="42"/>
      <c r="C20" s="41"/>
      <c r="D20" s="42"/>
      <c r="E20" s="42"/>
      <c r="F20" s="42"/>
      <c r="G20" s="42"/>
      <c r="H20" s="43"/>
      <c r="I20" s="43"/>
      <c r="J20" s="6" t="str">
        <f t="shared" si="1"/>
        <v> </v>
      </c>
      <c r="K20" s="6" t="str">
        <f t="shared" si="2"/>
        <v> </v>
      </c>
      <c r="L20" s="6" t="str">
        <f t="shared" si="3"/>
        <v> </v>
      </c>
      <c r="M20" s="6" t="str">
        <f t="shared" si="4"/>
        <v> </v>
      </c>
      <c r="N20" s="6" t="str">
        <f t="shared" si="5"/>
        <v> </v>
      </c>
    </row>
    <row r="21" spans="1:14" ht="15" customHeight="1">
      <c r="A21" s="35">
        <v>15</v>
      </c>
      <c r="B21" s="42"/>
      <c r="C21" s="41"/>
      <c r="D21" s="42"/>
      <c r="E21" s="42"/>
      <c r="F21" s="42"/>
      <c r="G21" s="42"/>
      <c r="H21" s="43"/>
      <c r="I21" s="43"/>
      <c r="J21" s="6" t="str">
        <f t="shared" si="1"/>
        <v> </v>
      </c>
      <c r="K21" s="6" t="str">
        <f t="shared" si="2"/>
        <v> </v>
      </c>
      <c r="L21" s="6" t="str">
        <f t="shared" si="3"/>
        <v> </v>
      </c>
      <c r="M21" s="6" t="str">
        <f t="shared" si="4"/>
        <v> </v>
      </c>
      <c r="N21" s="6" t="str">
        <f t="shared" si="5"/>
        <v> </v>
      </c>
    </row>
    <row r="22" spans="1:14" ht="15" customHeight="1">
      <c r="A22" s="35">
        <v>16</v>
      </c>
      <c r="B22" s="42"/>
      <c r="C22" s="41"/>
      <c r="D22" s="42"/>
      <c r="E22" s="42"/>
      <c r="F22" s="42"/>
      <c r="G22" s="42"/>
      <c r="H22" s="43"/>
      <c r="I22" s="43"/>
      <c r="J22" s="6" t="str">
        <f t="shared" si="1"/>
        <v> </v>
      </c>
      <c r="K22" s="6" t="str">
        <f t="shared" si="2"/>
        <v> </v>
      </c>
      <c r="L22" s="6" t="str">
        <f t="shared" si="3"/>
        <v> </v>
      </c>
      <c r="M22" s="6" t="str">
        <f t="shared" si="4"/>
        <v> </v>
      </c>
      <c r="N22" s="6" t="str">
        <f t="shared" si="5"/>
        <v> </v>
      </c>
    </row>
    <row r="23" spans="10:14" ht="15">
      <c r="J23" s="6" t="str">
        <f t="shared" si="1"/>
        <v> </v>
      </c>
      <c r="K23" s="6" t="str">
        <f t="shared" si="2"/>
        <v> </v>
      </c>
      <c r="L23" s="6" t="str">
        <f t="shared" si="3"/>
        <v> </v>
      </c>
      <c r="M23" s="6" t="str">
        <f t="shared" si="4"/>
        <v> </v>
      </c>
      <c r="N23" s="6" t="str">
        <f t="shared" si="5"/>
        <v> </v>
      </c>
    </row>
    <row r="24" spans="10:14" ht="15">
      <c r="J24" s="6" t="str">
        <f t="shared" si="1"/>
        <v> </v>
      </c>
      <c r="K24" s="6" t="str">
        <f t="shared" si="2"/>
        <v> </v>
      </c>
      <c r="L24" s="6" t="str">
        <f t="shared" si="3"/>
        <v> </v>
      </c>
      <c r="M24" s="6" t="str">
        <f t="shared" si="4"/>
        <v> </v>
      </c>
      <c r="N24" s="6" t="str">
        <f t="shared" si="5"/>
        <v> </v>
      </c>
    </row>
    <row r="25" spans="10:14" ht="15">
      <c r="J25" s="6" t="str">
        <f t="shared" si="1"/>
        <v> </v>
      </c>
      <c r="K25" s="6" t="str">
        <f t="shared" si="2"/>
        <v> </v>
      </c>
      <c r="L25" s="6" t="str">
        <f t="shared" si="3"/>
        <v> </v>
      </c>
      <c r="M25" s="6" t="str">
        <f t="shared" si="4"/>
        <v> </v>
      </c>
      <c r="N25" s="6" t="str">
        <f t="shared" si="5"/>
        <v> </v>
      </c>
    </row>
    <row r="26" spans="10:14" ht="15">
      <c r="J26" s="6" t="str">
        <f t="shared" si="1"/>
        <v> </v>
      </c>
      <c r="K26" s="6" t="str">
        <f t="shared" si="2"/>
        <v> </v>
      </c>
      <c r="L26" s="6" t="str">
        <f t="shared" si="3"/>
        <v> </v>
      </c>
      <c r="M26" s="6" t="str">
        <f t="shared" si="4"/>
        <v> </v>
      </c>
      <c r="N26" s="6" t="str">
        <f t="shared" si="5"/>
        <v> </v>
      </c>
    </row>
    <row r="27" spans="10:14" ht="15">
      <c r="J27" s="6" t="str">
        <f t="shared" si="1"/>
        <v> </v>
      </c>
      <c r="K27" s="6" t="str">
        <f t="shared" si="2"/>
        <v> </v>
      </c>
      <c r="L27" s="6" t="str">
        <f t="shared" si="3"/>
        <v> </v>
      </c>
      <c r="M27" s="6" t="str">
        <f t="shared" si="4"/>
        <v> </v>
      </c>
      <c r="N27" s="6" t="str">
        <f t="shared" si="5"/>
        <v> </v>
      </c>
    </row>
    <row r="28" spans="10:14" ht="15">
      <c r="J28" s="6" t="str">
        <f t="shared" si="1"/>
        <v> </v>
      </c>
      <c r="K28" s="6" t="str">
        <f t="shared" si="2"/>
        <v> </v>
      </c>
      <c r="L28" s="6" t="str">
        <f t="shared" si="3"/>
        <v> </v>
      </c>
      <c r="M28" s="6" t="str">
        <f t="shared" si="4"/>
        <v> </v>
      </c>
      <c r="N28" s="6" t="str">
        <f t="shared" si="5"/>
        <v> </v>
      </c>
    </row>
    <row r="29" spans="10:14" ht="15">
      <c r="J29" s="6" t="str">
        <f t="shared" si="1"/>
        <v> </v>
      </c>
      <c r="K29" s="6" t="str">
        <f t="shared" si="2"/>
        <v> </v>
      </c>
      <c r="L29" s="6" t="str">
        <f t="shared" si="3"/>
        <v> </v>
      </c>
      <c r="M29" s="6" t="str">
        <f t="shared" si="4"/>
        <v> </v>
      </c>
      <c r="N29" s="6" t="str">
        <f t="shared" si="5"/>
        <v> </v>
      </c>
    </row>
    <row r="30" spans="10:14" ht="15">
      <c r="J30" s="6" t="str">
        <f t="shared" si="1"/>
        <v> </v>
      </c>
      <c r="K30" s="6" t="str">
        <f t="shared" si="2"/>
        <v> </v>
      </c>
      <c r="L30" s="6" t="str">
        <f t="shared" si="3"/>
        <v> </v>
      </c>
      <c r="M30" s="6" t="str">
        <f t="shared" si="4"/>
        <v> </v>
      </c>
      <c r="N30" s="6" t="str">
        <f t="shared" si="5"/>
        <v> </v>
      </c>
    </row>
    <row r="31" spans="10:14" ht="15">
      <c r="J31" s="6" t="str">
        <f t="shared" si="1"/>
        <v> </v>
      </c>
      <c r="K31" s="6" t="str">
        <f t="shared" si="2"/>
        <v> </v>
      </c>
      <c r="L31" s="6" t="str">
        <f t="shared" si="3"/>
        <v> </v>
      </c>
      <c r="M31" s="6" t="str">
        <f t="shared" si="4"/>
        <v> </v>
      </c>
      <c r="N31" s="6" t="str">
        <f t="shared" si="5"/>
        <v> </v>
      </c>
    </row>
    <row r="32" spans="10:14" ht="15">
      <c r="J32" s="6" t="str">
        <f t="shared" si="1"/>
        <v> </v>
      </c>
      <c r="K32" s="6" t="str">
        <f t="shared" si="2"/>
        <v> </v>
      </c>
      <c r="L32" s="6" t="str">
        <f t="shared" si="3"/>
        <v> </v>
      </c>
      <c r="M32" s="6" t="str">
        <f t="shared" si="4"/>
        <v> </v>
      </c>
      <c r="N32" s="6" t="str">
        <f t="shared" si="5"/>
        <v> </v>
      </c>
    </row>
    <row r="33" spans="10:14" ht="15">
      <c r="J33" s="6" t="str">
        <f t="shared" si="1"/>
        <v> </v>
      </c>
      <c r="K33" s="6" t="str">
        <f t="shared" si="2"/>
        <v> </v>
      </c>
      <c r="L33" s="6" t="str">
        <f t="shared" si="3"/>
        <v> </v>
      </c>
      <c r="M33" s="6" t="str">
        <f t="shared" si="4"/>
        <v> </v>
      </c>
      <c r="N33" s="6" t="str">
        <f t="shared" si="5"/>
        <v> </v>
      </c>
    </row>
    <row r="34" spans="10:14" ht="15">
      <c r="J34" s="6" t="str">
        <f t="shared" si="1"/>
        <v> </v>
      </c>
      <c r="K34" s="6" t="str">
        <f t="shared" si="2"/>
        <v> </v>
      </c>
      <c r="L34" s="6" t="str">
        <f t="shared" si="3"/>
        <v> </v>
      </c>
      <c r="M34" s="6" t="str">
        <f t="shared" si="4"/>
        <v> </v>
      </c>
      <c r="N34" s="6" t="str">
        <f t="shared" si="5"/>
        <v> </v>
      </c>
    </row>
    <row r="35" spans="10:14" ht="15">
      <c r="J35" s="6" t="str">
        <f t="shared" si="1"/>
        <v> </v>
      </c>
      <c r="K35" s="6" t="str">
        <f t="shared" si="2"/>
        <v> </v>
      </c>
      <c r="L35" s="6" t="str">
        <f t="shared" si="3"/>
        <v> </v>
      </c>
      <c r="M35" s="6" t="str">
        <f t="shared" si="4"/>
        <v> </v>
      </c>
      <c r="N35" s="6" t="str">
        <f t="shared" si="5"/>
        <v> </v>
      </c>
    </row>
    <row r="36" spans="10:14" ht="15">
      <c r="J36" s="6" t="str">
        <f t="shared" si="1"/>
        <v> </v>
      </c>
      <c r="K36" s="6" t="str">
        <f t="shared" si="2"/>
        <v> </v>
      </c>
      <c r="L36" s="6" t="str">
        <f t="shared" si="3"/>
        <v> </v>
      </c>
      <c r="M36" s="6" t="str">
        <f t="shared" si="4"/>
        <v> </v>
      </c>
      <c r="N36" s="6" t="str">
        <f t="shared" si="5"/>
        <v> </v>
      </c>
    </row>
    <row r="37" spans="10:14" ht="15">
      <c r="J37" s="6" t="str">
        <f t="shared" si="1"/>
        <v> </v>
      </c>
      <c r="K37" s="6" t="str">
        <f t="shared" si="2"/>
        <v> </v>
      </c>
      <c r="L37" s="6" t="str">
        <f t="shared" si="3"/>
        <v> </v>
      </c>
      <c r="M37" s="6" t="str">
        <f t="shared" si="4"/>
        <v> </v>
      </c>
      <c r="N37" s="6" t="str">
        <f t="shared" si="5"/>
        <v> </v>
      </c>
    </row>
    <row r="38" spans="10:14" ht="15">
      <c r="J38" s="6" t="str">
        <f t="shared" si="1"/>
        <v> </v>
      </c>
      <c r="K38" s="6" t="str">
        <f t="shared" si="2"/>
        <v> </v>
      </c>
      <c r="L38" s="6" t="str">
        <f t="shared" si="3"/>
        <v> </v>
      </c>
      <c r="M38" s="6" t="str">
        <f t="shared" si="4"/>
        <v> </v>
      </c>
      <c r="N38" s="6" t="str">
        <f t="shared" si="5"/>
        <v> </v>
      </c>
    </row>
    <row r="39" spans="10:14" ht="15">
      <c r="J39" s="6" t="str">
        <f t="shared" si="1"/>
        <v> </v>
      </c>
      <c r="K39" s="6" t="str">
        <f t="shared" si="2"/>
        <v> </v>
      </c>
      <c r="L39" s="6" t="str">
        <f t="shared" si="3"/>
        <v> </v>
      </c>
      <c r="M39" s="6" t="str">
        <f t="shared" si="4"/>
        <v> </v>
      </c>
      <c r="N39" s="6" t="str">
        <f t="shared" si="5"/>
        <v> </v>
      </c>
    </row>
    <row r="40" spans="10:14" ht="15">
      <c r="J40" s="6" t="str">
        <f t="shared" si="1"/>
        <v> </v>
      </c>
      <c r="K40" s="6" t="str">
        <f t="shared" si="2"/>
        <v> </v>
      </c>
      <c r="L40" s="6" t="str">
        <f t="shared" si="3"/>
        <v> </v>
      </c>
      <c r="M40" s="6" t="str">
        <f t="shared" si="4"/>
        <v> </v>
      </c>
      <c r="N40" s="6" t="str">
        <f t="shared" si="5"/>
        <v> </v>
      </c>
    </row>
    <row r="41" spans="10:14" ht="15">
      <c r="J41" s="6" t="str">
        <f t="shared" si="1"/>
        <v> </v>
      </c>
      <c r="K41" s="6" t="str">
        <f t="shared" si="2"/>
        <v> </v>
      </c>
      <c r="L41" s="6" t="str">
        <f t="shared" si="3"/>
        <v> </v>
      </c>
      <c r="M41" s="6" t="str">
        <f t="shared" si="4"/>
        <v> </v>
      </c>
      <c r="N41" s="6" t="str">
        <f t="shared" si="5"/>
        <v> </v>
      </c>
    </row>
    <row r="42" spans="10:14" ht="15">
      <c r="J42" s="6" t="str">
        <f t="shared" si="1"/>
        <v> </v>
      </c>
      <c r="K42" s="6" t="str">
        <f t="shared" si="2"/>
        <v> </v>
      </c>
      <c r="L42" s="6" t="str">
        <f t="shared" si="3"/>
        <v> </v>
      </c>
      <c r="M42" s="6" t="str">
        <f t="shared" si="4"/>
        <v> </v>
      </c>
      <c r="N42" s="6" t="str">
        <f t="shared" si="5"/>
        <v> </v>
      </c>
    </row>
    <row r="43" spans="10:14" ht="15">
      <c r="J43" s="6" t="str">
        <f t="shared" si="1"/>
        <v> </v>
      </c>
      <c r="K43" s="6" t="str">
        <f t="shared" si="2"/>
        <v> </v>
      </c>
      <c r="L43" s="6" t="str">
        <f t="shared" si="3"/>
        <v> </v>
      </c>
      <c r="M43" s="6" t="str">
        <f t="shared" si="4"/>
        <v> </v>
      </c>
      <c r="N43" s="6" t="str">
        <f t="shared" si="5"/>
        <v> </v>
      </c>
    </row>
    <row r="44" spans="10:14" ht="15">
      <c r="J44" s="6" t="str">
        <f t="shared" si="1"/>
        <v> </v>
      </c>
      <c r="K44" s="6" t="str">
        <f t="shared" si="2"/>
        <v> </v>
      </c>
      <c r="L44" s="6" t="str">
        <f t="shared" si="3"/>
        <v> </v>
      </c>
      <c r="M44" s="6" t="str">
        <f t="shared" si="4"/>
        <v> </v>
      </c>
      <c r="N44" s="6" t="str">
        <f t="shared" si="5"/>
        <v> </v>
      </c>
    </row>
    <row r="45" spans="10:14" ht="15">
      <c r="J45" s="6" t="str">
        <f t="shared" si="1"/>
        <v> </v>
      </c>
      <c r="K45" s="6" t="str">
        <f t="shared" si="2"/>
        <v> </v>
      </c>
      <c r="L45" s="6" t="str">
        <f t="shared" si="3"/>
        <v> </v>
      </c>
      <c r="M45" s="6" t="str">
        <f t="shared" si="4"/>
        <v> </v>
      </c>
      <c r="N45" s="6" t="str">
        <f t="shared" si="5"/>
        <v> </v>
      </c>
    </row>
    <row r="46" spans="10:14" ht="15">
      <c r="J46" s="6" t="str">
        <f t="shared" si="1"/>
        <v> </v>
      </c>
      <c r="K46" s="6" t="str">
        <f t="shared" si="2"/>
        <v> </v>
      </c>
      <c r="L46" s="6" t="str">
        <f t="shared" si="3"/>
        <v> </v>
      </c>
      <c r="M46" s="6" t="str">
        <f t="shared" si="4"/>
        <v> </v>
      </c>
      <c r="N46" s="6" t="str">
        <f t="shared" si="5"/>
        <v> </v>
      </c>
    </row>
    <row r="47" spans="10:14" ht="15">
      <c r="J47" s="6" t="str">
        <f t="shared" si="1"/>
        <v> </v>
      </c>
      <c r="K47" s="6" t="str">
        <f t="shared" si="2"/>
        <v> </v>
      </c>
      <c r="L47" s="6" t="str">
        <f t="shared" si="3"/>
        <v> </v>
      </c>
      <c r="M47" s="6" t="str">
        <f t="shared" si="4"/>
        <v> </v>
      </c>
      <c r="N47" s="6" t="str">
        <f t="shared" si="5"/>
        <v> </v>
      </c>
    </row>
    <row r="48" spans="10:14" ht="15">
      <c r="J48" s="6" t="str">
        <f t="shared" si="1"/>
        <v> </v>
      </c>
      <c r="K48" s="6" t="str">
        <f t="shared" si="2"/>
        <v> </v>
      </c>
      <c r="L48" s="6" t="str">
        <f t="shared" si="3"/>
        <v> </v>
      </c>
      <c r="M48" s="6" t="str">
        <f t="shared" si="4"/>
        <v> </v>
      </c>
      <c r="N48" s="6" t="str">
        <f t="shared" si="5"/>
        <v> </v>
      </c>
    </row>
    <row r="49" spans="10:14" ht="15">
      <c r="J49" s="6" t="str">
        <f t="shared" si="1"/>
        <v> </v>
      </c>
      <c r="K49" s="6" t="str">
        <f t="shared" si="2"/>
        <v> </v>
      </c>
      <c r="L49" s="6" t="str">
        <f t="shared" si="3"/>
        <v> </v>
      </c>
      <c r="M49" s="6" t="str">
        <f t="shared" si="4"/>
        <v> </v>
      </c>
      <c r="N49" s="6" t="str">
        <f t="shared" si="5"/>
        <v> </v>
      </c>
    </row>
    <row r="50" spans="10:14" ht="15">
      <c r="J50" s="6" t="str">
        <f t="shared" si="1"/>
        <v> </v>
      </c>
      <c r="K50" s="6" t="str">
        <f t="shared" si="2"/>
        <v> </v>
      </c>
      <c r="L50" s="6" t="str">
        <f t="shared" si="3"/>
        <v> </v>
      </c>
      <c r="M50" s="6" t="str">
        <f t="shared" si="4"/>
        <v> </v>
      </c>
      <c r="N50" s="6" t="str">
        <f t="shared" si="5"/>
        <v> </v>
      </c>
    </row>
    <row r="51" spans="10:14" ht="15">
      <c r="J51" s="6" t="str">
        <f t="shared" si="1"/>
        <v> </v>
      </c>
      <c r="K51" s="6" t="str">
        <f t="shared" si="2"/>
        <v> </v>
      </c>
      <c r="L51" s="6" t="str">
        <f t="shared" si="3"/>
        <v> </v>
      </c>
      <c r="M51" s="6" t="str">
        <f t="shared" si="4"/>
        <v> </v>
      </c>
      <c r="N51" s="6" t="str">
        <f t="shared" si="5"/>
        <v> </v>
      </c>
    </row>
    <row r="52" spans="10:14" ht="15">
      <c r="J52" s="6" t="str">
        <f t="shared" si="1"/>
        <v> </v>
      </c>
      <c r="K52" s="6" t="str">
        <f t="shared" si="2"/>
        <v> </v>
      </c>
      <c r="L52" s="6" t="str">
        <f t="shared" si="3"/>
        <v> </v>
      </c>
      <c r="M52" s="6" t="str">
        <f t="shared" si="4"/>
        <v> </v>
      </c>
      <c r="N52" s="6" t="str">
        <f t="shared" si="5"/>
        <v> </v>
      </c>
    </row>
    <row r="53" spans="10:14" ht="15">
      <c r="J53" s="6" t="str">
        <f t="shared" si="1"/>
        <v> </v>
      </c>
      <c r="K53" s="6" t="str">
        <f t="shared" si="2"/>
        <v> </v>
      </c>
      <c r="L53" s="6" t="str">
        <f t="shared" si="3"/>
        <v> </v>
      </c>
      <c r="M53" s="6" t="str">
        <f t="shared" si="4"/>
        <v> </v>
      </c>
      <c r="N53" s="6" t="str">
        <f t="shared" si="5"/>
        <v> </v>
      </c>
    </row>
    <row r="54" spans="10:14" ht="15">
      <c r="J54" s="6" t="str">
        <f t="shared" si="1"/>
        <v> </v>
      </c>
      <c r="K54" s="6" t="str">
        <f t="shared" si="2"/>
        <v> </v>
      </c>
      <c r="L54" s="6" t="str">
        <f t="shared" si="3"/>
        <v> </v>
      </c>
      <c r="M54" s="6" t="str">
        <f t="shared" si="4"/>
        <v> </v>
      </c>
      <c r="N54" s="6" t="str">
        <f t="shared" si="5"/>
        <v> </v>
      </c>
    </row>
    <row r="55" spans="10:14" ht="15">
      <c r="J55" s="6" t="str">
        <f t="shared" si="1"/>
        <v> </v>
      </c>
      <c r="K55" s="6" t="str">
        <f t="shared" si="2"/>
        <v> </v>
      </c>
      <c r="L55" s="6" t="str">
        <f t="shared" si="3"/>
        <v> </v>
      </c>
      <c r="M55" s="6" t="str">
        <f t="shared" si="4"/>
        <v> </v>
      </c>
      <c r="N55" s="6" t="str">
        <f t="shared" si="5"/>
        <v> </v>
      </c>
    </row>
    <row r="56" spans="10:14" ht="15">
      <c r="J56" s="6" t="str">
        <f t="shared" si="1"/>
        <v> </v>
      </c>
      <c r="K56" s="6" t="str">
        <f t="shared" si="2"/>
        <v> </v>
      </c>
      <c r="L56" s="6" t="str">
        <f t="shared" si="3"/>
        <v> </v>
      </c>
      <c r="M56" s="6" t="str">
        <f t="shared" si="4"/>
        <v> </v>
      </c>
      <c r="N56" s="6" t="str">
        <f t="shared" si="5"/>
        <v> </v>
      </c>
    </row>
    <row r="57" spans="10:14" ht="15">
      <c r="J57" s="6" t="str">
        <f t="shared" si="1"/>
        <v> </v>
      </c>
      <c r="K57" s="6" t="str">
        <f t="shared" si="2"/>
        <v> </v>
      </c>
      <c r="L57" s="6" t="str">
        <f t="shared" si="3"/>
        <v> </v>
      </c>
      <c r="M57" s="6" t="str">
        <f t="shared" si="4"/>
        <v> </v>
      </c>
      <c r="N57" s="6" t="str">
        <f t="shared" si="5"/>
        <v> </v>
      </c>
    </row>
    <row r="58" spans="10:14" ht="15">
      <c r="J58" s="6" t="str">
        <f t="shared" si="1"/>
        <v> </v>
      </c>
      <c r="K58" s="6" t="str">
        <f t="shared" si="2"/>
        <v> </v>
      </c>
      <c r="L58" s="6" t="str">
        <f t="shared" si="3"/>
        <v> </v>
      </c>
      <c r="M58" s="6" t="str">
        <f t="shared" si="4"/>
        <v> </v>
      </c>
      <c r="N58" s="6" t="str">
        <f t="shared" si="5"/>
        <v> </v>
      </c>
    </row>
    <row r="59" spans="10:14" ht="15">
      <c r="J59" s="6" t="str">
        <f t="shared" si="1"/>
        <v> </v>
      </c>
      <c r="K59" s="6" t="str">
        <f t="shared" si="2"/>
        <v> </v>
      </c>
      <c r="L59" s="6" t="str">
        <f t="shared" si="3"/>
        <v> </v>
      </c>
      <c r="M59" s="6" t="str">
        <f t="shared" si="4"/>
        <v> </v>
      </c>
      <c r="N59" s="6" t="str">
        <f t="shared" si="5"/>
        <v> </v>
      </c>
    </row>
    <row r="60" spans="10:14" ht="15">
      <c r="J60" s="6" t="str">
        <f t="shared" si="1"/>
        <v> </v>
      </c>
      <c r="K60" s="6" t="str">
        <f t="shared" si="2"/>
        <v> </v>
      </c>
      <c r="L60" s="6" t="str">
        <f t="shared" si="3"/>
        <v> </v>
      </c>
      <c r="M60" s="6" t="str">
        <f t="shared" si="4"/>
        <v> </v>
      </c>
      <c r="N60" s="6" t="str">
        <f t="shared" si="5"/>
        <v> </v>
      </c>
    </row>
    <row r="61" spans="10:14" ht="15">
      <c r="J61" s="6" t="str">
        <f t="shared" si="1"/>
        <v> </v>
      </c>
      <c r="K61" s="6" t="str">
        <f t="shared" si="2"/>
        <v> </v>
      </c>
      <c r="L61" s="6" t="str">
        <f t="shared" si="3"/>
        <v> </v>
      </c>
      <c r="M61" s="6" t="str">
        <f t="shared" si="4"/>
        <v> </v>
      </c>
      <c r="N61" s="6" t="str">
        <f t="shared" si="5"/>
        <v> </v>
      </c>
    </row>
    <row r="62" spans="10:14" ht="15">
      <c r="J62" s="6" t="str">
        <f t="shared" si="1"/>
        <v> </v>
      </c>
      <c r="K62" s="6" t="str">
        <f t="shared" si="2"/>
        <v> </v>
      </c>
      <c r="L62" s="6" t="str">
        <f t="shared" si="3"/>
        <v> </v>
      </c>
      <c r="M62" s="6" t="str">
        <f t="shared" si="4"/>
        <v> </v>
      </c>
      <c r="N62" s="6" t="str">
        <f t="shared" si="5"/>
        <v> </v>
      </c>
    </row>
    <row r="63" spans="10:14" ht="15">
      <c r="J63" s="6" t="str">
        <f t="shared" si="1"/>
        <v> </v>
      </c>
      <c r="K63" s="6" t="str">
        <f t="shared" si="2"/>
        <v> </v>
      </c>
      <c r="L63" s="6" t="str">
        <f t="shared" si="3"/>
        <v> </v>
      </c>
      <c r="M63" s="6" t="str">
        <f t="shared" si="4"/>
        <v> </v>
      </c>
      <c r="N63" s="6" t="str">
        <f t="shared" si="5"/>
        <v> </v>
      </c>
    </row>
    <row r="64" spans="10:14" ht="15">
      <c r="J64" s="6" t="str">
        <f t="shared" si="1"/>
        <v> </v>
      </c>
      <c r="K64" s="6" t="str">
        <f t="shared" si="2"/>
        <v> </v>
      </c>
      <c r="L64" s="6" t="str">
        <f t="shared" si="3"/>
        <v> </v>
      </c>
      <c r="M64" s="6" t="str">
        <f t="shared" si="4"/>
        <v> </v>
      </c>
      <c r="N64" s="6" t="str">
        <f t="shared" si="5"/>
        <v> </v>
      </c>
    </row>
    <row r="65" spans="10:14" ht="15">
      <c r="J65" s="6" t="str">
        <f t="shared" si="1"/>
        <v> </v>
      </c>
      <c r="K65" s="6" t="str">
        <f t="shared" si="2"/>
        <v> </v>
      </c>
      <c r="L65" s="6" t="str">
        <f t="shared" si="3"/>
        <v> </v>
      </c>
      <c r="M65" s="6" t="str">
        <f t="shared" si="4"/>
        <v> </v>
      </c>
      <c r="N65" s="6" t="str">
        <f t="shared" si="5"/>
        <v> </v>
      </c>
    </row>
    <row r="66" spans="10:14" ht="15">
      <c r="J66" s="6" t="str">
        <f t="shared" si="1"/>
        <v> </v>
      </c>
      <c r="K66" s="6" t="str">
        <f t="shared" si="2"/>
        <v> </v>
      </c>
      <c r="L66" s="6" t="str">
        <f t="shared" si="3"/>
        <v> </v>
      </c>
      <c r="M66" s="6" t="str">
        <f t="shared" si="4"/>
        <v> </v>
      </c>
      <c r="N66" s="6" t="str">
        <f t="shared" si="5"/>
        <v> </v>
      </c>
    </row>
    <row r="67" spans="10:14" ht="15">
      <c r="J67" s="6" t="str">
        <f t="shared" si="1"/>
        <v> </v>
      </c>
      <c r="K67" s="6" t="str">
        <f t="shared" si="2"/>
        <v> </v>
      </c>
      <c r="L67" s="6" t="str">
        <f t="shared" si="3"/>
        <v> </v>
      </c>
      <c r="M67" s="6" t="str">
        <f t="shared" si="4"/>
        <v> </v>
      </c>
      <c r="N67" s="6" t="str">
        <f t="shared" si="5"/>
        <v> </v>
      </c>
    </row>
    <row r="68" spans="10:14" ht="15">
      <c r="J68" s="6" t="str">
        <f t="shared" si="1"/>
        <v> </v>
      </c>
      <c r="K68" s="6" t="str">
        <f t="shared" si="2"/>
        <v> </v>
      </c>
      <c r="L68" s="6" t="str">
        <f t="shared" si="3"/>
        <v> </v>
      </c>
      <c r="M68" s="6" t="str">
        <f t="shared" si="4"/>
        <v> </v>
      </c>
      <c r="N68" s="6" t="str">
        <f t="shared" si="5"/>
        <v> </v>
      </c>
    </row>
    <row r="69" spans="10:14" ht="15">
      <c r="J69" s="6" t="str">
        <f t="shared" si="1"/>
        <v> </v>
      </c>
      <c r="K69" s="6" t="str">
        <f t="shared" si="2"/>
        <v> </v>
      </c>
      <c r="L69" s="6" t="str">
        <f t="shared" si="3"/>
        <v> </v>
      </c>
      <c r="M69" s="6" t="str">
        <f t="shared" si="4"/>
        <v> </v>
      </c>
      <c r="N69" s="6" t="str">
        <f t="shared" si="5"/>
        <v> </v>
      </c>
    </row>
    <row r="70" spans="10:14" ht="15">
      <c r="J70" s="6" t="str">
        <f t="shared" si="1"/>
        <v> </v>
      </c>
      <c r="K70" s="6" t="str">
        <f t="shared" si="2"/>
        <v> </v>
      </c>
      <c r="L70" s="6" t="str">
        <f t="shared" si="3"/>
        <v> </v>
      </c>
      <c r="M70" s="6" t="str">
        <f t="shared" si="4"/>
        <v> </v>
      </c>
      <c r="N70" s="6" t="str">
        <f t="shared" si="5"/>
        <v> </v>
      </c>
    </row>
  </sheetData>
  <sheetProtection insertColumns="0" insertRows="0"/>
  <mergeCells count="5">
    <mergeCell ref="D3:E3"/>
    <mergeCell ref="F3:G3"/>
    <mergeCell ref="A1:I1"/>
    <mergeCell ref="C3:C4"/>
    <mergeCell ref="H3:I3"/>
  </mergeCells>
  <printOptions/>
  <pageMargins left="0.45" right="0.45"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G1"/>
    </sheetView>
  </sheetViews>
  <sheetFormatPr defaultColWidth="9.140625" defaultRowHeight="15"/>
  <cols>
    <col min="1" max="1" width="7.140625" style="4" customWidth="1"/>
    <col min="2" max="2" width="40.7109375" style="4" customWidth="1"/>
    <col min="3" max="3" width="13.421875" style="4" customWidth="1"/>
    <col min="4" max="7" width="18.7109375" style="4" customWidth="1"/>
    <col min="8" max="16384" width="9.140625" style="4" customWidth="1"/>
  </cols>
  <sheetData>
    <row r="1" spans="1:7" ht="15" customHeight="1">
      <c r="A1" s="171" t="s">
        <v>69</v>
      </c>
      <c r="B1" s="171"/>
      <c r="C1" s="171"/>
      <c r="D1" s="171"/>
      <c r="E1" s="171"/>
      <c r="F1" s="171"/>
      <c r="G1" s="171"/>
    </row>
    <row r="2" spans="1:5" ht="15">
      <c r="A2" s="44"/>
      <c r="B2" s="44"/>
      <c r="C2" s="44"/>
      <c r="D2" s="44"/>
      <c r="E2" s="44"/>
    </row>
    <row r="3" spans="1:7" ht="45" customHeight="1">
      <c r="A3" s="164" t="s">
        <v>57</v>
      </c>
      <c r="B3" s="161" t="s">
        <v>29</v>
      </c>
      <c r="C3" s="33" t="s">
        <v>30</v>
      </c>
      <c r="D3" s="168" t="s">
        <v>80</v>
      </c>
      <c r="E3" s="169"/>
      <c r="F3" s="168" t="s">
        <v>70</v>
      </c>
      <c r="G3" s="169"/>
    </row>
    <row r="4" spans="1:7" ht="30" customHeight="1">
      <c r="A4" s="165"/>
      <c r="B4" s="170"/>
      <c r="C4" s="31" t="s">
        <v>31</v>
      </c>
      <c r="D4" s="34" t="s">
        <v>32</v>
      </c>
      <c r="E4" s="34" t="s">
        <v>33</v>
      </c>
      <c r="F4" s="34" t="s">
        <v>62</v>
      </c>
      <c r="G4" s="34" t="s">
        <v>63</v>
      </c>
    </row>
    <row r="5" spans="1:7" ht="15" customHeight="1">
      <c r="A5" s="36">
        <v>1</v>
      </c>
      <c r="B5" s="35">
        <v>2</v>
      </c>
      <c r="C5" s="36">
        <v>3</v>
      </c>
      <c r="D5" s="35">
        <v>4</v>
      </c>
      <c r="E5" s="35">
        <v>5</v>
      </c>
      <c r="F5" s="35">
        <v>6</v>
      </c>
      <c r="G5" s="35">
        <v>7</v>
      </c>
    </row>
    <row r="6" spans="1:11" ht="15" customHeight="1">
      <c r="A6" s="35">
        <v>1</v>
      </c>
      <c r="B6" s="38" t="s">
        <v>34</v>
      </c>
      <c r="C6" s="45"/>
      <c r="D6" s="46">
        <f>SUM(D8:D70)</f>
        <v>0</v>
      </c>
      <c r="E6" s="46">
        <f>SUM(E8:E70)</f>
        <v>0</v>
      </c>
      <c r="F6" s="46">
        <f>SUM(F8:F70)</f>
        <v>0</v>
      </c>
      <c r="G6" s="46">
        <f>SUM(G8:G70)</f>
        <v>0</v>
      </c>
      <c r="H6" s="94" t="str">
        <f>IF(E6&gt;D6,"შეცდომაა"," ")</f>
        <v> </v>
      </c>
      <c r="I6" s="94" t="str">
        <f>IF(G6&gt;F6,"შეცდომაა"," ")</f>
        <v> </v>
      </c>
      <c r="J6" s="94" t="str">
        <f>IF(F6&gt;D6,"შეცდომაა"," ")</f>
        <v> </v>
      </c>
      <c r="K6" s="94" t="str">
        <f>IF(G6&gt;E6,"შეცდომაა"," ")</f>
        <v> </v>
      </c>
    </row>
    <row r="7" spans="1:7" ht="15" customHeight="1">
      <c r="A7" s="35"/>
      <c r="B7" s="30" t="s">
        <v>35</v>
      </c>
      <c r="C7" s="47"/>
      <c r="D7" s="95" t="s">
        <v>76</v>
      </c>
      <c r="E7" s="95" t="s">
        <v>76</v>
      </c>
      <c r="F7" s="95" t="s">
        <v>76</v>
      </c>
      <c r="G7" s="95" t="s">
        <v>76</v>
      </c>
    </row>
    <row r="8" spans="1:7" ht="15" customHeight="1">
      <c r="A8" s="35">
        <v>2</v>
      </c>
      <c r="B8" s="48"/>
      <c r="C8" s="47"/>
      <c r="D8" s="49"/>
      <c r="E8" s="49"/>
      <c r="F8" s="49"/>
      <c r="G8" s="49"/>
    </row>
    <row r="9" spans="1:7" ht="15" customHeight="1">
      <c r="A9" s="35">
        <v>3</v>
      </c>
      <c r="B9" s="48"/>
      <c r="C9" s="47"/>
      <c r="D9" s="49"/>
      <c r="E9" s="49"/>
      <c r="F9" s="49"/>
      <c r="G9" s="49"/>
    </row>
    <row r="10" spans="1:7" ht="15" customHeight="1">
      <c r="A10" s="35">
        <v>4</v>
      </c>
      <c r="B10" s="48"/>
      <c r="C10" s="47"/>
      <c r="D10" s="49"/>
      <c r="E10" s="49"/>
      <c r="F10" s="49"/>
      <c r="G10" s="49"/>
    </row>
    <row r="11" spans="1:7" ht="15" customHeight="1">
      <c r="A11" s="35">
        <v>5</v>
      </c>
      <c r="B11" s="48"/>
      <c r="C11" s="47"/>
      <c r="D11" s="49"/>
      <c r="E11" s="49"/>
      <c r="F11" s="49"/>
      <c r="G11" s="49"/>
    </row>
    <row r="12" spans="1:7" ht="15" customHeight="1">
      <c r="A12" s="35">
        <v>6</v>
      </c>
      <c r="B12" s="48"/>
      <c r="C12" s="47"/>
      <c r="D12" s="49"/>
      <c r="E12" s="49"/>
      <c r="F12" s="49"/>
      <c r="G12" s="49"/>
    </row>
    <row r="13" spans="1:7" ht="15" customHeight="1">
      <c r="A13" s="35">
        <v>7</v>
      </c>
      <c r="B13" s="48"/>
      <c r="C13" s="47"/>
      <c r="D13" s="49"/>
      <c r="E13" s="49"/>
      <c r="F13" s="49"/>
      <c r="G13" s="49"/>
    </row>
    <row r="14" spans="1:7" ht="15" customHeight="1">
      <c r="A14" s="35">
        <v>8</v>
      </c>
      <c r="B14" s="48"/>
      <c r="C14" s="47"/>
      <c r="D14" s="49"/>
      <c r="E14" s="49"/>
      <c r="F14" s="49"/>
      <c r="G14" s="49"/>
    </row>
    <row r="15" spans="1:7" ht="15" customHeight="1">
      <c r="A15" s="35">
        <v>9</v>
      </c>
      <c r="B15" s="48"/>
      <c r="C15" s="47"/>
      <c r="D15" s="49"/>
      <c r="E15" s="49"/>
      <c r="F15" s="49"/>
      <c r="G15" s="49"/>
    </row>
    <row r="16" spans="1:7" ht="15" customHeight="1">
      <c r="A16" s="35">
        <v>10</v>
      </c>
      <c r="B16" s="48"/>
      <c r="C16" s="47"/>
      <c r="D16" s="49"/>
      <c r="E16" s="49"/>
      <c r="F16" s="49"/>
      <c r="G16" s="49"/>
    </row>
    <row r="17" spans="1:7" ht="15" customHeight="1">
      <c r="A17" s="35">
        <v>11</v>
      </c>
      <c r="B17" s="48"/>
      <c r="C17" s="47"/>
      <c r="D17" s="49"/>
      <c r="E17" s="49"/>
      <c r="F17" s="49"/>
      <c r="G17" s="49"/>
    </row>
    <row r="18" spans="1:7" ht="15" customHeight="1">
      <c r="A18" s="35">
        <v>12</v>
      </c>
      <c r="B18" s="48"/>
      <c r="C18" s="47"/>
      <c r="D18" s="49"/>
      <c r="E18" s="49"/>
      <c r="F18" s="49"/>
      <c r="G18" s="49"/>
    </row>
    <row r="19" spans="1:7" ht="15" customHeight="1">
      <c r="A19" s="35">
        <v>13</v>
      </c>
      <c r="B19" s="48"/>
      <c r="C19" s="47"/>
      <c r="D19" s="49"/>
      <c r="E19" s="49"/>
      <c r="F19" s="49"/>
      <c r="G19" s="49"/>
    </row>
    <row r="20" spans="1:7" ht="15" customHeight="1">
      <c r="A20" s="35">
        <v>14</v>
      </c>
      <c r="B20" s="48"/>
      <c r="C20" s="47"/>
      <c r="D20" s="49"/>
      <c r="E20" s="49"/>
      <c r="F20" s="49"/>
      <c r="G20" s="49"/>
    </row>
    <row r="21" spans="1:7" ht="15" customHeight="1">
      <c r="A21" s="35">
        <v>15</v>
      </c>
      <c r="B21" s="48"/>
      <c r="C21" s="47"/>
      <c r="D21" s="49"/>
      <c r="E21" s="49"/>
      <c r="F21" s="49"/>
      <c r="G21" s="49"/>
    </row>
    <row r="22" spans="1:7" ht="15" customHeight="1">
      <c r="A22" s="35">
        <v>16</v>
      </c>
      <c r="B22" s="48"/>
      <c r="C22" s="47"/>
      <c r="D22" s="49"/>
      <c r="E22" s="49"/>
      <c r="F22" s="49"/>
      <c r="G22" s="49"/>
    </row>
    <row r="25" spans="2:6" ht="15">
      <c r="B25" s="13"/>
      <c r="E25" s="5"/>
      <c r="F25" s="5"/>
    </row>
  </sheetData>
  <sheetProtection insertColumns="0" insertRows="0"/>
  <mergeCells count="5">
    <mergeCell ref="D3:E3"/>
    <mergeCell ref="B3:B4"/>
    <mergeCell ref="A3:A4"/>
    <mergeCell ref="F3:G3"/>
    <mergeCell ref="A1:G1"/>
  </mergeCells>
  <printOptions/>
  <pageMargins left="0.45" right="0.45" top="0.5" bottom="0.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L1"/>
    </sheetView>
  </sheetViews>
  <sheetFormatPr defaultColWidth="9.140625" defaultRowHeight="15"/>
  <cols>
    <col min="1" max="1" width="7.57421875" style="4" customWidth="1"/>
    <col min="2" max="2" width="34.8515625" style="4" customWidth="1"/>
    <col min="3" max="3" width="10.140625" style="4" customWidth="1"/>
    <col min="4" max="4" width="9.421875" style="4" customWidth="1"/>
    <col min="5" max="5" width="9.8515625" style="4" customWidth="1"/>
    <col min="6" max="6" width="10.7109375" style="4" customWidth="1"/>
    <col min="7" max="7" width="12.8515625" style="4" customWidth="1"/>
    <col min="8" max="8" width="11.00390625" style="4" customWidth="1"/>
    <col min="9" max="9" width="13.421875" style="4" customWidth="1"/>
    <col min="10" max="10" width="9.7109375" style="4" customWidth="1"/>
    <col min="11" max="12" width="12.7109375" style="4" customWidth="1"/>
    <col min="13" max="17" width="9.00390625" style="4" customWidth="1"/>
    <col min="18" max="16384" width="9.140625" style="4" customWidth="1"/>
  </cols>
  <sheetData>
    <row r="1" spans="1:12" ht="15" customHeight="1">
      <c r="A1" s="172" t="s">
        <v>71</v>
      </c>
      <c r="B1" s="172"/>
      <c r="C1" s="172"/>
      <c r="D1" s="172"/>
      <c r="E1" s="172"/>
      <c r="F1" s="172"/>
      <c r="G1" s="172"/>
      <c r="H1" s="172"/>
      <c r="I1" s="172"/>
      <c r="J1" s="172"/>
      <c r="K1" s="172"/>
      <c r="L1" s="172"/>
    </row>
    <row r="2" spans="1:10" ht="14.25" customHeight="1">
      <c r="A2" s="50"/>
      <c r="B2" s="50"/>
      <c r="C2" s="50"/>
      <c r="D2" s="50"/>
      <c r="E2" s="50"/>
      <c r="F2" s="50"/>
      <c r="G2" s="50"/>
      <c r="H2" s="50"/>
      <c r="I2" s="50"/>
      <c r="J2" s="44"/>
    </row>
    <row r="3" spans="1:12" ht="45" customHeight="1">
      <c r="A3" s="164" t="s">
        <v>57</v>
      </c>
      <c r="B3" s="164" t="s">
        <v>29</v>
      </c>
      <c r="C3" s="180" t="s">
        <v>67</v>
      </c>
      <c r="D3" s="173" t="s">
        <v>38</v>
      </c>
      <c r="E3" s="174"/>
      <c r="F3" s="175" t="s">
        <v>64</v>
      </c>
      <c r="G3" s="176"/>
      <c r="H3" s="175" t="s">
        <v>65</v>
      </c>
      <c r="I3" s="177"/>
      <c r="J3" s="176"/>
      <c r="K3" s="178" t="s">
        <v>66</v>
      </c>
      <c r="L3" s="179"/>
    </row>
    <row r="4" spans="1:12" ht="43.5" customHeight="1">
      <c r="A4" s="165"/>
      <c r="B4" s="165"/>
      <c r="C4" s="181"/>
      <c r="D4" s="33" t="s">
        <v>40</v>
      </c>
      <c r="E4" s="33" t="s">
        <v>33</v>
      </c>
      <c r="F4" s="32" t="s">
        <v>56</v>
      </c>
      <c r="G4" s="32" t="s">
        <v>55</v>
      </c>
      <c r="H4" s="33" t="s">
        <v>41</v>
      </c>
      <c r="I4" s="32" t="s">
        <v>54</v>
      </c>
      <c r="J4" s="33" t="s">
        <v>42</v>
      </c>
      <c r="K4" s="92" t="s">
        <v>40</v>
      </c>
      <c r="L4" s="32" t="s">
        <v>33</v>
      </c>
    </row>
    <row r="5" spans="1:12" ht="15">
      <c r="A5" s="36">
        <v>1</v>
      </c>
      <c r="B5" s="35">
        <v>2</v>
      </c>
      <c r="C5" s="36">
        <v>3</v>
      </c>
      <c r="D5" s="35">
        <v>4</v>
      </c>
      <c r="E5" s="35">
        <v>5</v>
      </c>
      <c r="F5" s="35">
        <v>6</v>
      </c>
      <c r="G5" s="35">
        <v>7</v>
      </c>
      <c r="H5" s="35">
        <v>8</v>
      </c>
      <c r="I5" s="35">
        <v>9</v>
      </c>
      <c r="J5" s="51">
        <v>10</v>
      </c>
      <c r="K5" s="82">
        <v>11</v>
      </c>
      <c r="L5" s="82">
        <v>12</v>
      </c>
    </row>
    <row r="6" spans="1:14" ht="15">
      <c r="A6" s="35">
        <v>1</v>
      </c>
      <c r="B6" s="38" t="s">
        <v>36</v>
      </c>
      <c r="C6" s="52"/>
      <c r="D6" s="53">
        <v>0</v>
      </c>
      <c r="E6" s="53">
        <f>SUM(E8:E50)</f>
        <v>0</v>
      </c>
      <c r="F6" s="53">
        <v>0</v>
      </c>
      <c r="G6" s="53">
        <v>0</v>
      </c>
      <c r="H6" s="53">
        <v>0</v>
      </c>
      <c r="I6" s="53">
        <f>SUM(I8:I50)</f>
        <v>0</v>
      </c>
      <c r="J6" s="53">
        <f>SUM(J8:J50)</f>
        <v>0</v>
      </c>
      <c r="K6" s="83"/>
      <c r="L6" s="83"/>
      <c r="M6" s="94" t="str">
        <f>IF((F6+G6)&lt;&gt;D6,"შეცდომაა"," ")</f>
        <v> </v>
      </c>
      <c r="N6" s="96" t="str">
        <f>IF((H6+I6+J6)&lt;&gt;D6,"შეცდომაა"," ")</f>
        <v> </v>
      </c>
    </row>
    <row r="7" spans="1:13" ht="15">
      <c r="A7" s="54"/>
      <c r="B7" s="30" t="s">
        <v>37</v>
      </c>
      <c r="C7" s="55"/>
      <c r="D7" s="84" t="s">
        <v>61</v>
      </c>
      <c r="E7" s="84" t="s">
        <v>61</v>
      </c>
      <c r="F7" s="84" t="s">
        <v>61</v>
      </c>
      <c r="G7" s="84" t="s">
        <v>61</v>
      </c>
      <c r="H7" s="84" t="s">
        <v>61</v>
      </c>
      <c r="I7" s="84" t="s">
        <v>61</v>
      </c>
      <c r="J7" s="84" t="s">
        <v>61</v>
      </c>
      <c r="K7" s="84" t="s">
        <v>61</v>
      </c>
      <c r="L7" s="84" t="s">
        <v>61</v>
      </c>
      <c r="M7" s="7"/>
    </row>
    <row r="8" spans="1:13" ht="15">
      <c r="A8" s="35">
        <v>2</v>
      </c>
      <c r="B8" s="56"/>
      <c r="C8" s="57"/>
      <c r="D8" s="58"/>
      <c r="E8" s="58"/>
      <c r="F8" s="58"/>
      <c r="G8" s="58"/>
      <c r="H8" s="58"/>
      <c r="I8" s="58"/>
      <c r="J8" s="59"/>
      <c r="K8" s="84" t="s">
        <v>61</v>
      </c>
      <c r="L8" s="84" t="s">
        <v>61</v>
      </c>
      <c r="M8" s="7" t="str">
        <f aca="true" t="shared" si="0" ref="M8:M16">IF((H8+I8+J8)&lt;&gt;D8,"შეცდომაა"," ")</f>
        <v> </v>
      </c>
    </row>
    <row r="9" spans="1:13" ht="15">
      <c r="A9" s="35">
        <v>3</v>
      </c>
      <c r="B9" s="56"/>
      <c r="C9" s="57"/>
      <c r="D9" s="58"/>
      <c r="E9" s="58"/>
      <c r="F9" s="58"/>
      <c r="G9" s="58"/>
      <c r="H9" s="58"/>
      <c r="I9" s="58"/>
      <c r="J9" s="59"/>
      <c r="K9" s="84" t="s">
        <v>61</v>
      </c>
      <c r="L9" s="84" t="s">
        <v>61</v>
      </c>
      <c r="M9" s="7" t="str">
        <f t="shared" si="0"/>
        <v> </v>
      </c>
    </row>
    <row r="10" spans="1:13" ht="15">
      <c r="A10" s="35">
        <v>4</v>
      </c>
      <c r="B10" s="56"/>
      <c r="C10" s="57"/>
      <c r="D10" s="58"/>
      <c r="E10" s="58"/>
      <c r="F10" s="58"/>
      <c r="G10" s="58"/>
      <c r="H10" s="58"/>
      <c r="I10" s="60"/>
      <c r="J10" s="59"/>
      <c r="K10" s="84" t="s">
        <v>61</v>
      </c>
      <c r="L10" s="84" t="s">
        <v>61</v>
      </c>
      <c r="M10" s="7" t="str">
        <f t="shared" si="0"/>
        <v> </v>
      </c>
    </row>
    <row r="11" spans="1:13" ht="15">
      <c r="A11" s="35">
        <v>5</v>
      </c>
      <c r="B11" s="56"/>
      <c r="C11" s="57"/>
      <c r="D11" s="58"/>
      <c r="E11" s="58"/>
      <c r="F11" s="58"/>
      <c r="G11" s="58"/>
      <c r="H11" s="58"/>
      <c r="I11" s="58"/>
      <c r="J11" s="59"/>
      <c r="K11" s="84" t="s">
        <v>61</v>
      </c>
      <c r="L11" s="84" t="s">
        <v>61</v>
      </c>
      <c r="M11" s="7" t="str">
        <f t="shared" si="0"/>
        <v> </v>
      </c>
    </row>
    <row r="12" spans="1:13" ht="15">
      <c r="A12" s="35">
        <v>6</v>
      </c>
      <c r="B12" s="56"/>
      <c r="C12" s="57"/>
      <c r="D12" s="58"/>
      <c r="E12" s="58"/>
      <c r="F12" s="58"/>
      <c r="G12" s="58"/>
      <c r="H12" s="58"/>
      <c r="I12" s="58"/>
      <c r="J12" s="59"/>
      <c r="K12" s="84" t="s">
        <v>61</v>
      </c>
      <c r="L12" s="84" t="s">
        <v>61</v>
      </c>
      <c r="M12" s="7" t="str">
        <f t="shared" si="0"/>
        <v> </v>
      </c>
    </row>
    <row r="13" spans="1:13" ht="15">
      <c r="A13" s="35">
        <v>7</v>
      </c>
      <c r="B13" s="56"/>
      <c r="C13" s="57"/>
      <c r="D13" s="58"/>
      <c r="E13" s="58"/>
      <c r="F13" s="58"/>
      <c r="G13" s="58"/>
      <c r="H13" s="58"/>
      <c r="I13" s="58"/>
      <c r="J13" s="59"/>
      <c r="K13" s="84" t="s">
        <v>61</v>
      </c>
      <c r="L13" s="84" t="s">
        <v>61</v>
      </c>
      <c r="M13" s="7" t="str">
        <f t="shared" si="0"/>
        <v> </v>
      </c>
    </row>
    <row r="14" spans="1:13" ht="15">
      <c r="A14" s="35">
        <v>8</v>
      </c>
      <c r="B14" s="56"/>
      <c r="C14" s="57"/>
      <c r="D14" s="58"/>
      <c r="E14" s="58"/>
      <c r="F14" s="58"/>
      <c r="G14" s="58"/>
      <c r="H14" s="58"/>
      <c r="I14" s="58"/>
      <c r="J14" s="59"/>
      <c r="K14" s="84" t="s">
        <v>61</v>
      </c>
      <c r="L14" s="84" t="s">
        <v>61</v>
      </c>
      <c r="M14" s="7" t="str">
        <f t="shared" si="0"/>
        <v> </v>
      </c>
    </row>
    <row r="15" spans="1:13" ht="15">
      <c r="A15" s="35">
        <v>9</v>
      </c>
      <c r="B15" s="56"/>
      <c r="C15" s="57"/>
      <c r="D15" s="58"/>
      <c r="E15" s="58"/>
      <c r="F15" s="58"/>
      <c r="G15" s="58"/>
      <c r="H15" s="58"/>
      <c r="I15" s="58"/>
      <c r="J15" s="59"/>
      <c r="K15" s="84" t="s">
        <v>61</v>
      </c>
      <c r="L15" s="84" t="s">
        <v>61</v>
      </c>
      <c r="M15" s="7" t="str">
        <f t="shared" si="0"/>
        <v> </v>
      </c>
    </row>
    <row r="16" spans="1:13" ht="15">
      <c r="A16" s="35">
        <v>10</v>
      </c>
      <c r="B16" s="56"/>
      <c r="C16" s="57"/>
      <c r="D16" s="58"/>
      <c r="E16" s="58"/>
      <c r="F16" s="58"/>
      <c r="G16" s="58"/>
      <c r="H16" s="58"/>
      <c r="I16" s="58"/>
      <c r="J16" s="59"/>
      <c r="K16" s="84" t="s">
        <v>61</v>
      </c>
      <c r="L16" s="84" t="s">
        <v>61</v>
      </c>
      <c r="M16" s="7" t="str">
        <f t="shared" si="0"/>
        <v> </v>
      </c>
    </row>
    <row r="17" spans="1:13" ht="17.25" customHeight="1">
      <c r="A17" s="44"/>
      <c r="B17" s="44"/>
      <c r="C17" s="44"/>
      <c r="D17" s="44"/>
      <c r="E17" s="44"/>
      <c r="F17" s="44"/>
      <c r="G17" s="44"/>
      <c r="H17" s="44"/>
      <c r="I17" s="44"/>
      <c r="J17" s="44" t="str">
        <f>IF(E17&gt;D17,"Secdomaa"," ")</f>
        <v> </v>
      </c>
      <c r="L17" s="4" t="str">
        <f>IF(F17&gt;D17,"Secdomaa"," ")</f>
        <v> </v>
      </c>
      <c r="M17" s="4" t="str">
        <f>IF((H17+I17)&gt;D17,"Secdomaa"," ")</f>
        <v> </v>
      </c>
    </row>
    <row r="18" spans="2:10" ht="15">
      <c r="B18" s="13"/>
      <c r="H18" s="5"/>
      <c r="I18" s="5"/>
      <c r="J18" s="5"/>
    </row>
  </sheetData>
  <sheetProtection insertColumns="0" insertRows="0"/>
  <mergeCells count="8">
    <mergeCell ref="A1:L1"/>
    <mergeCell ref="A3:A4"/>
    <mergeCell ref="B3:B4"/>
    <mergeCell ref="D3:E3"/>
    <mergeCell ref="F3:G3"/>
    <mergeCell ref="H3:J3"/>
    <mergeCell ref="K3:L3"/>
    <mergeCell ref="C3:C4"/>
  </mergeCells>
  <printOptions/>
  <pageMargins left="0.45" right="0.45" top="0.5" bottom="0.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82"/>
  <sheetViews>
    <sheetView zoomScalePageLayoutView="0" workbookViewId="0" topLeftCell="A1">
      <selection activeCell="A1" sqref="A1:G1"/>
    </sheetView>
  </sheetViews>
  <sheetFormatPr defaultColWidth="9.140625" defaultRowHeight="15"/>
  <cols>
    <col min="1" max="1" width="7.57421875" style="9" customWidth="1"/>
    <col min="2" max="2" width="46.28125" style="9" customWidth="1"/>
    <col min="3" max="3" width="12.57421875" style="9" customWidth="1"/>
    <col min="4" max="4" width="15.28125" style="10" customWidth="1"/>
    <col min="5" max="5" width="13.8515625" style="10" customWidth="1"/>
    <col min="6" max="6" width="14.28125" style="10" customWidth="1"/>
    <col min="7" max="7" width="11.28125" style="10" customWidth="1"/>
    <col min="8" max="8" width="13.7109375" style="9" customWidth="1"/>
    <col min="9" max="9" width="13.00390625" style="9" customWidth="1"/>
    <col min="10" max="16384" width="9.140625" style="9" customWidth="1"/>
  </cols>
  <sheetData>
    <row r="1" spans="1:7" s="8" customFormat="1" ht="15" customHeight="1">
      <c r="A1" s="182" t="s">
        <v>72</v>
      </c>
      <c r="B1" s="186"/>
      <c r="C1" s="186"/>
      <c r="D1" s="186"/>
      <c r="E1" s="186"/>
      <c r="F1" s="186"/>
      <c r="G1" s="186"/>
    </row>
    <row r="2" spans="1:7" ht="15" customHeight="1">
      <c r="A2" s="164" t="s">
        <v>57</v>
      </c>
      <c r="B2" s="188"/>
      <c r="C2" s="164" t="s">
        <v>40</v>
      </c>
      <c r="D2" s="190" t="s">
        <v>46</v>
      </c>
      <c r="E2" s="191"/>
      <c r="F2" s="191"/>
      <c r="G2" s="192"/>
    </row>
    <row r="3" spans="1:7" ht="20.25" customHeight="1">
      <c r="A3" s="187"/>
      <c r="B3" s="189"/>
      <c r="C3" s="165"/>
      <c r="D3" s="29" t="s">
        <v>43</v>
      </c>
      <c r="E3" s="32" t="s">
        <v>44</v>
      </c>
      <c r="F3" s="32" t="s">
        <v>45</v>
      </c>
      <c r="G3" s="32" t="s">
        <v>1</v>
      </c>
    </row>
    <row r="4" spans="1:7" ht="15" customHeight="1">
      <c r="A4" s="35">
        <v>1</v>
      </c>
      <c r="B4" s="35">
        <v>2</v>
      </c>
      <c r="C4" s="35">
        <v>3</v>
      </c>
      <c r="D4" s="35">
        <v>4</v>
      </c>
      <c r="E4" s="35">
        <v>5</v>
      </c>
      <c r="F4" s="35">
        <v>6</v>
      </c>
      <c r="G4" s="35">
        <v>7</v>
      </c>
    </row>
    <row r="5" spans="1:9" ht="15" customHeight="1">
      <c r="A5" s="35">
        <v>1</v>
      </c>
      <c r="B5" s="40" t="s">
        <v>47</v>
      </c>
      <c r="C5" s="62">
        <f>SUM(D5:G5)</f>
        <v>0</v>
      </c>
      <c r="D5" s="63"/>
      <c r="E5" s="63"/>
      <c r="F5" s="64"/>
      <c r="G5" s="64"/>
      <c r="H5" s="97" t="str">
        <f>IF((D5+E5+F5+G5)&lt;&gt;C5,"შეცდომაა "," ")</f>
        <v> </v>
      </c>
      <c r="I5" s="9">
        <f>IF(C5&lt;&gt;'I part'!F6,"შეცდომაა","")</f>
      </c>
    </row>
    <row r="6" spans="1:8" ht="15" customHeight="1">
      <c r="A6" s="35">
        <v>2</v>
      </c>
      <c r="B6" s="81" t="s">
        <v>48</v>
      </c>
      <c r="C6" s="62">
        <f>SUM(D6:G6)</f>
        <v>0</v>
      </c>
      <c r="D6" s="63"/>
      <c r="E6" s="63"/>
      <c r="F6" s="64"/>
      <c r="G6" s="64"/>
      <c r="H6" s="11" t="str">
        <f>IF(C6&gt;C5,"შეცდომაა"," ")</f>
        <v> </v>
      </c>
    </row>
    <row r="7" spans="1:10" ht="30" customHeight="1">
      <c r="A7" s="35">
        <v>3</v>
      </c>
      <c r="B7" s="38" t="s">
        <v>49</v>
      </c>
      <c r="C7" s="62">
        <f>SUM(D7:G7)</f>
        <v>0</v>
      </c>
      <c r="D7" s="63"/>
      <c r="E7" s="63"/>
      <c r="F7" s="64"/>
      <c r="G7" s="64"/>
      <c r="H7" s="11" t="str">
        <f>IF((D7+E7+F7+G7)&lt;&gt;C7,"შეცდომაა"," ")</f>
        <v> </v>
      </c>
      <c r="J7" s="9" t="str">
        <f>IF(C7&gt;C5,"შეცდომაა"," ")</f>
        <v> </v>
      </c>
    </row>
    <row r="8" spans="1:11" ht="15" customHeight="1">
      <c r="A8" s="35">
        <v>4</v>
      </c>
      <c r="B8" s="81" t="s">
        <v>48</v>
      </c>
      <c r="C8" s="62">
        <f>SUM(D8:G8)</f>
        <v>0</v>
      </c>
      <c r="D8" s="63"/>
      <c r="E8" s="63"/>
      <c r="F8" s="64"/>
      <c r="G8" s="64"/>
      <c r="H8" s="11" t="str">
        <f>IF(C8&gt;C7,"შეცდომაა"," ")</f>
        <v> </v>
      </c>
      <c r="J8" s="11" t="str">
        <f>IF(E8&gt;E7,"Secdomaa"," ")</f>
        <v> </v>
      </c>
      <c r="K8" s="11" t="str">
        <f>IF(F8&gt;F7,"Secdomaa"," ")</f>
        <v> </v>
      </c>
    </row>
    <row r="9" spans="1:7" ht="15">
      <c r="A9" s="65"/>
      <c r="B9" s="65"/>
      <c r="C9" s="65"/>
      <c r="D9" s="66"/>
      <c r="E9" s="66"/>
      <c r="F9" s="61"/>
      <c r="G9" s="61"/>
    </row>
    <row r="10" spans="1:7" s="3" customFormat="1" ht="15" customHeight="1">
      <c r="A10" s="182" t="s">
        <v>73</v>
      </c>
      <c r="B10" s="182"/>
      <c r="C10" s="182"/>
      <c r="D10" s="182"/>
      <c r="E10" s="182"/>
      <c r="F10" s="67"/>
      <c r="G10" s="67"/>
    </row>
    <row r="11" spans="1:7" ht="64.5" customHeight="1">
      <c r="A11" s="68" t="s">
        <v>57</v>
      </c>
      <c r="B11" s="30"/>
      <c r="C11" s="69" t="s">
        <v>50</v>
      </c>
      <c r="D11" s="69" t="s">
        <v>47</v>
      </c>
      <c r="E11" s="32" t="s">
        <v>48</v>
      </c>
      <c r="F11" s="44"/>
      <c r="G11" s="44"/>
    </row>
    <row r="12" spans="1:7" ht="15">
      <c r="A12" s="70">
        <v>1</v>
      </c>
      <c r="B12" s="35">
        <v>2</v>
      </c>
      <c r="C12" s="35">
        <v>3</v>
      </c>
      <c r="D12" s="35">
        <v>4</v>
      </c>
      <c r="E12" s="37">
        <v>5</v>
      </c>
      <c r="F12" s="44"/>
      <c r="G12" s="44"/>
    </row>
    <row r="13" spans="1:8" ht="30" customHeight="1">
      <c r="A13" s="35">
        <v>1</v>
      </c>
      <c r="B13" s="38" t="s">
        <v>49</v>
      </c>
      <c r="C13" s="71"/>
      <c r="D13" s="93">
        <f>SUM(D15:D23)</f>
        <v>0</v>
      </c>
      <c r="E13" s="93">
        <f>SUM(E15:E23)</f>
        <v>0</v>
      </c>
      <c r="F13" s="44" t="str">
        <f>IF(E13&gt;D13,"შეცდომაა"," ")</f>
        <v> </v>
      </c>
      <c r="G13" s="72" t="str">
        <f>IF(D13&lt;&gt;C7,"შეცდომაა უნდა უდრიდეს  IV ცხრილის C8"," ")</f>
        <v> </v>
      </c>
      <c r="H13" s="12" t="str">
        <f>IF(E13&lt;&gt;C8,"შეცდომაა უნდა უდრიდეს IV ცხრილის C9"," ")</f>
        <v> </v>
      </c>
    </row>
    <row r="14" spans="1:7" ht="15" customHeight="1">
      <c r="A14" s="35"/>
      <c r="B14" s="81" t="s">
        <v>51</v>
      </c>
      <c r="C14" s="73"/>
      <c r="D14" s="40"/>
      <c r="E14" s="74"/>
      <c r="F14" s="44"/>
      <c r="G14" s="72"/>
    </row>
    <row r="15" spans="1:7" ht="15" customHeight="1">
      <c r="A15" s="35">
        <v>2</v>
      </c>
      <c r="B15" s="42"/>
      <c r="C15" s="73"/>
      <c r="D15" s="42"/>
      <c r="E15" s="75"/>
      <c r="F15" s="44" t="str">
        <f>IF(E15&gt;D15,"შეცდომაა"," ")</f>
        <v> </v>
      </c>
      <c r="G15" s="72"/>
    </row>
    <row r="16" spans="1:7" ht="15" customHeight="1">
      <c r="A16" s="35">
        <v>3</v>
      </c>
      <c r="B16" s="42"/>
      <c r="C16" s="73"/>
      <c r="D16" s="42"/>
      <c r="E16" s="75"/>
      <c r="F16" s="44" t="str">
        <f>IF(E16&gt;D16,"შეცდომაა"," ")</f>
        <v> </v>
      </c>
      <c r="G16" s="72"/>
    </row>
    <row r="17" spans="1:7" ht="15" customHeight="1">
      <c r="A17" s="35">
        <v>4</v>
      </c>
      <c r="B17" s="42"/>
      <c r="C17" s="73"/>
      <c r="D17" s="42"/>
      <c r="E17" s="75"/>
      <c r="F17" s="44" t="str">
        <f aca="true" t="shared" si="0" ref="F17:F23">IF(E17&gt;D17,"შეცდომაა"," ")</f>
        <v> </v>
      </c>
      <c r="G17" s="72"/>
    </row>
    <row r="18" spans="1:7" ht="15" customHeight="1">
      <c r="A18" s="35">
        <v>5</v>
      </c>
      <c r="B18" s="42"/>
      <c r="C18" s="73"/>
      <c r="D18" s="42"/>
      <c r="E18" s="75"/>
      <c r="F18" s="44" t="str">
        <f t="shared" si="0"/>
        <v> </v>
      </c>
      <c r="G18" s="72"/>
    </row>
    <row r="19" spans="1:7" ht="15" customHeight="1">
      <c r="A19" s="35">
        <v>6</v>
      </c>
      <c r="B19" s="42"/>
      <c r="C19" s="73"/>
      <c r="D19" s="42"/>
      <c r="E19" s="75"/>
      <c r="F19" s="44" t="str">
        <f t="shared" si="0"/>
        <v> </v>
      </c>
      <c r="G19" s="72"/>
    </row>
    <row r="20" spans="1:7" ht="15" customHeight="1">
      <c r="A20" s="35">
        <v>7</v>
      </c>
      <c r="B20" s="42"/>
      <c r="C20" s="73"/>
      <c r="D20" s="42"/>
      <c r="E20" s="75"/>
      <c r="F20" s="44" t="str">
        <f t="shared" si="0"/>
        <v> </v>
      </c>
      <c r="G20" s="72"/>
    </row>
    <row r="21" spans="1:7" ht="15" customHeight="1">
      <c r="A21" s="35">
        <v>8</v>
      </c>
      <c r="B21" s="42"/>
      <c r="C21" s="73"/>
      <c r="D21" s="42"/>
      <c r="E21" s="75"/>
      <c r="F21" s="44" t="str">
        <f t="shared" si="0"/>
        <v> </v>
      </c>
      <c r="G21" s="72"/>
    </row>
    <row r="22" spans="1:7" ht="15" customHeight="1">
      <c r="A22" s="35">
        <v>9</v>
      </c>
      <c r="B22" s="42"/>
      <c r="C22" s="73"/>
      <c r="D22" s="42"/>
      <c r="E22" s="75"/>
      <c r="F22" s="44" t="str">
        <f t="shared" si="0"/>
        <v> </v>
      </c>
      <c r="G22" s="72"/>
    </row>
    <row r="23" spans="1:7" ht="15" customHeight="1">
      <c r="A23" s="35">
        <v>10</v>
      </c>
      <c r="B23" s="42"/>
      <c r="C23" s="73"/>
      <c r="D23" s="42"/>
      <c r="E23" s="75"/>
      <c r="F23" s="44" t="str">
        <f t="shared" si="0"/>
        <v> </v>
      </c>
      <c r="G23" s="72"/>
    </row>
    <row r="24" spans="1:7" ht="15">
      <c r="A24" s="65"/>
      <c r="B24" s="65"/>
      <c r="C24" s="65"/>
      <c r="D24" s="66"/>
      <c r="E24" s="66"/>
      <c r="F24" s="44" t="str">
        <f aca="true" t="shared" si="1" ref="F24:F76">IF(E24&gt;D24,"Secdomaa"," ")</f>
        <v> </v>
      </c>
      <c r="G24" s="61"/>
    </row>
    <row r="25" spans="1:9" ht="17.25" customHeight="1">
      <c r="A25" s="183" t="s">
        <v>52</v>
      </c>
      <c r="B25" s="183"/>
      <c r="C25" s="184"/>
      <c r="D25" s="184"/>
      <c r="E25" s="76" t="s">
        <v>74</v>
      </c>
      <c r="F25" s="77" t="s">
        <v>75</v>
      </c>
      <c r="G25" s="78" t="s">
        <v>81</v>
      </c>
      <c r="H25" s="2"/>
      <c r="I25" s="2"/>
    </row>
    <row r="26" spans="1:7" ht="17.25" customHeight="1">
      <c r="A26" s="79"/>
      <c r="B26" s="80"/>
      <c r="C26" s="185" t="s">
        <v>53</v>
      </c>
      <c r="D26" s="185"/>
      <c r="E26" s="44"/>
      <c r="F26" s="78"/>
      <c r="G26" s="44"/>
    </row>
    <row r="27" ht="15">
      <c r="F27" t="str">
        <f t="shared" si="1"/>
        <v> </v>
      </c>
    </row>
    <row r="28" ht="15">
      <c r="F28" t="str">
        <f t="shared" si="1"/>
        <v> </v>
      </c>
    </row>
    <row r="29" ht="15">
      <c r="F29" t="str">
        <f t="shared" si="1"/>
        <v> </v>
      </c>
    </row>
    <row r="30" ht="15">
      <c r="F30" t="str">
        <f t="shared" si="1"/>
        <v> </v>
      </c>
    </row>
    <row r="31" ht="15">
      <c r="F31" t="str">
        <f t="shared" si="1"/>
        <v> </v>
      </c>
    </row>
    <row r="32" ht="15">
      <c r="F32" t="str">
        <f t="shared" si="1"/>
        <v> </v>
      </c>
    </row>
    <row r="33" ht="15">
      <c r="F33" t="str">
        <f t="shared" si="1"/>
        <v> </v>
      </c>
    </row>
    <row r="34" ht="15">
      <c r="F34" t="str">
        <f t="shared" si="1"/>
        <v> </v>
      </c>
    </row>
    <row r="35" ht="15">
      <c r="F35" t="str">
        <f t="shared" si="1"/>
        <v> </v>
      </c>
    </row>
    <row r="36" ht="15">
      <c r="F36" t="str">
        <f t="shared" si="1"/>
        <v> </v>
      </c>
    </row>
    <row r="37" ht="15">
      <c r="F37" t="str">
        <f t="shared" si="1"/>
        <v> </v>
      </c>
    </row>
    <row r="38" ht="15">
      <c r="F38" t="str">
        <f t="shared" si="1"/>
        <v> </v>
      </c>
    </row>
    <row r="39" ht="15">
      <c r="F39" t="str">
        <f t="shared" si="1"/>
        <v> </v>
      </c>
    </row>
    <row r="40" ht="15">
      <c r="F40" t="str">
        <f t="shared" si="1"/>
        <v> </v>
      </c>
    </row>
    <row r="41" ht="15">
      <c r="F41" t="str">
        <f t="shared" si="1"/>
        <v> </v>
      </c>
    </row>
    <row r="42" ht="15">
      <c r="F42" t="str">
        <f t="shared" si="1"/>
        <v> </v>
      </c>
    </row>
    <row r="43" ht="15">
      <c r="F43" t="str">
        <f t="shared" si="1"/>
        <v> </v>
      </c>
    </row>
    <row r="44" ht="15">
      <c r="F44" t="str">
        <f t="shared" si="1"/>
        <v> </v>
      </c>
    </row>
    <row r="45" ht="15">
      <c r="F45" t="str">
        <f t="shared" si="1"/>
        <v> </v>
      </c>
    </row>
    <row r="46" ht="15">
      <c r="F46" t="str">
        <f t="shared" si="1"/>
        <v> </v>
      </c>
    </row>
    <row r="47" ht="15">
      <c r="F47" t="str">
        <f t="shared" si="1"/>
        <v> </v>
      </c>
    </row>
    <row r="48" ht="15">
      <c r="F48" t="str">
        <f t="shared" si="1"/>
        <v> </v>
      </c>
    </row>
    <row r="49" ht="15">
      <c r="F49" t="str">
        <f t="shared" si="1"/>
        <v> </v>
      </c>
    </row>
    <row r="50" ht="15">
      <c r="F50" t="str">
        <f t="shared" si="1"/>
        <v> </v>
      </c>
    </row>
    <row r="51" ht="15">
      <c r="F51" t="str">
        <f t="shared" si="1"/>
        <v> </v>
      </c>
    </row>
    <row r="52" ht="15">
      <c r="F52" t="str">
        <f t="shared" si="1"/>
        <v> </v>
      </c>
    </row>
    <row r="53" ht="15">
      <c r="F53" t="str">
        <f t="shared" si="1"/>
        <v> </v>
      </c>
    </row>
    <row r="54" ht="15">
      <c r="F54" t="str">
        <f t="shared" si="1"/>
        <v> </v>
      </c>
    </row>
    <row r="55" ht="15">
      <c r="F55" t="str">
        <f t="shared" si="1"/>
        <v> </v>
      </c>
    </row>
    <row r="56" ht="15">
      <c r="F56" t="str">
        <f t="shared" si="1"/>
        <v> </v>
      </c>
    </row>
    <row r="57" ht="15">
      <c r="F57" t="str">
        <f t="shared" si="1"/>
        <v> </v>
      </c>
    </row>
    <row r="58" ht="15">
      <c r="F58" t="str">
        <f t="shared" si="1"/>
        <v> </v>
      </c>
    </row>
    <row r="59" ht="15">
      <c r="F59" t="str">
        <f t="shared" si="1"/>
        <v> </v>
      </c>
    </row>
    <row r="60" ht="15">
      <c r="F60" t="str">
        <f t="shared" si="1"/>
        <v> </v>
      </c>
    </row>
    <row r="61" ht="15">
      <c r="F61" t="str">
        <f t="shared" si="1"/>
        <v> </v>
      </c>
    </row>
    <row r="62" ht="15">
      <c r="F62" t="str">
        <f t="shared" si="1"/>
        <v> </v>
      </c>
    </row>
    <row r="63" ht="15">
      <c r="F63" t="str">
        <f t="shared" si="1"/>
        <v> </v>
      </c>
    </row>
    <row r="64" ht="15">
      <c r="F64" t="str">
        <f t="shared" si="1"/>
        <v> </v>
      </c>
    </row>
    <row r="65" ht="15">
      <c r="F65" t="str">
        <f t="shared" si="1"/>
        <v> </v>
      </c>
    </row>
    <row r="66" ht="15">
      <c r="F66" t="str">
        <f t="shared" si="1"/>
        <v> </v>
      </c>
    </row>
    <row r="67" ht="15">
      <c r="F67" t="str">
        <f t="shared" si="1"/>
        <v> </v>
      </c>
    </row>
    <row r="68" ht="15">
      <c r="F68" t="str">
        <f t="shared" si="1"/>
        <v> </v>
      </c>
    </row>
    <row r="69" ht="15">
      <c r="F69" t="str">
        <f t="shared" si="1"/>
        <v> </v>
      </c>
    </row>
    <row r="70" ht="15">
      <c r="F70" t="str">
        <f t="shared" si="1"/>
        <v> </v>
      </c>
    </row>
    <row r="71" ht="15">
      <c r="F71" t="str">
        <f t="shared" si="1"/>
        <v> </v>
      </c>
    </row>
    <row r="72" ht="15">
      <c r="F72" t="str">
        <f t="shared" si="1"/>
        <v> </v>
      </c>
    </row>
    <row r="73" ht="15">
      <c r="F73" t="str">
        <f t="shared" si="1"/>
        <v> </v>
      </c>
    </row>
    <row r="74" ht="15">
      <c r="F74" t="str">
        <f t="shared" si="1"/>
        <v> </v>
      </c>
    </row>
    <row r="75" ht="15">
      <c r="F75" t="str">
        <f t="shared" si="1"/>
        <v> </v>
      </c>
    </row>
    <row r="76" ht="15">
      <c r="F76" t="str">
        <f t="shared" si="1"/>
        <v> </v>
      </c>
    </row>
    <row r="77" ht="15">
      <c r="F77" t="str">
        <f aca="true" t="shared" si="2" ref="F77:F82">IF(E77&gt;D77,"Secdomaa"," ")</f>
        <v> </v>
      </c>
    </row>
    <row r="78" ht="15">
      <c r="F78" t="str">
        <f t="shared" si="2"/>
        <v> </v>
      </c>
    </row>
    <row r="79" ht="15">
      <c r="F79" t="str">
        <f t="shared" si="2"/>
        <v> </v>
      </c>
    </row>
    <row r="80" ht="15">
      <c r="F80" t="str">
        <f t="shared" si="2"/>
        <v> </v>
      </c>
    </row>
    <row r="81" ht="15">
      <c r="F81" t="str">
        <f t="shared" si="2"/>
        <v> </v>
      </c>
    </row>
    <row r="82" ht="15">
      <c r="F82" t="str">
        <f t="shared" si="2"/>
        <v> </v>
      </c>
    </row>
  </sheetData>
  <sheetProtection insertColumns="0" insertRows="0"/>
  <mergeCells count="9">
    <mergeCell ref="A10:E10"/>
    <mergeCell ref="A25:B25"/>
    <mergeCell ref="C25:D25"/>
    <mergeCell ref="C26:D26"/>
    <mergeCell ref="A1:G1"/>
    <mergeCell ref="A2:A3"/>
    <mergeCell ref="B2:B3"/>
    <mergeCell ref="C2:C3"/>
    <mergeCell ref="D2:G2"/>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dc:creator>
  <cp:keywords/>
  <dc:description/>
  <cp:lastModifiedBy>mtabatadze</cp:lastModifiedBy>
  <cp:lastPrinted>2021-12-08T12:08:49Z</cp:lastPrinted>
  <dcterms:created xsi:type="dcterms:W3CDTF">2012-05-30T13:06:05Z</dcterms:created>
  <dcterms:modified xsi:type="dcterms:W3CDTF">2022-12-27T07:03:13Z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