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rovnuli angarishebi_serveri\19_web-tables&amp;charts\მონეტარული და ფინანსები\cxrilebi\saxelmwifo finansebi\geo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0" i="1"/>
  <c r="B9" i="1"/>
  <c r="B7" i="1"/>
  <c r="B5" i="1"/>
  <c r="F4" i="1"/>
  <c r="E4" i="1"/>
  <c r="B4" i="1"/>
</calcChain>
</file>

<file path=xl/sharedStrings.xml><?xml version="1.0" encoding="utf-8"?>
<sst xmlns="http://schemas.openxmlformats.org/spreadsheetml/2006/main" count="21" uniqueCount="17">
  <si>
    <t>დ  ა ს ა ხ ე ლ ე ბ ა</t>
  </si>
  <si>
    <t>საერთო დანიშნულების მომსახურება</t>
  </si>
  <si>
    <t>თავდაცვა</t>
  </si>
  <si>
    <t>საზოგადოებრივი წესრიგი და უშიშროება</t>
  </si>
  <si>
    <t>ეკონომიკური  საქმიანობა</t>
  </si>
  <si>
    <t>გარემოს დაცვა</t>
  </si>
  <si>
    <t>X</t>
  </si>
  <si>
    <t>საბინაო-კომუნალური მეურნეობა</t>
  </si>
  <si>
    <t>ჯანმრთელობის  დაცვა</t>
  </si>
  <si>
    <t>დასვენება,   კულტურა  რელიგია</t>
  </si>
  <si>
    <t>განათლება</t>
  </si>
  <si>
    <t>სოციალური დაცვა</t>
  </si>
  <si>
    <t>(არაფინანსური აქტივების  ჩათვლით, მლნ. ლარი)</t>
  </si>
  <si>
    <t>სულ  ხარჯები</t>
  </si>
  <si>
    <t>საქართველოს სახელმწიფო ბიუჯეტის ხარჯების შესრულების  მაჩვენებლები</t>
  </si>
  <si>
    <t>წყარო: საქართველოს ფინანსთა სამინისტრო.</t>
  </si>
  <si>
    <t>ცხრილები  შედგენილია  საქართველოს  საბიუჯეტო  კლასიფიკაციისა  და  სახელმწიფო ფინანსების  სტატისტიკის  მეთოდოლოგიით(GFSM 2001)გათვალისწინებული  სტანდარტებისა  მოთხოვნების  შესაბამისად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</si>
</sst>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_-&quot;L&quot;* #,##0_-;\-&quot;L&quot;* #,##0_-;_-&quot;L&quot;* &quot;-&quot;_-;_-@_-"/>
    <numFmt numFmtId="167" formatCode="_-&quot;L&quot;* #,##0.00_-;\-&quot;L&quot;* #,##0.00_-;_-&quot;L&quot;* &quot;-&quot;??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</numFmts>
  <fonts count="17">
    <font>
      <sz val="10"/>
      <name val="Arial"/>
    </font>
    <font>
      <b/>
      <sz val="12"/>
      <name val="Arial"/>
      <family val="2"/>
    </font>
    <font>
      <sz val="14"/>
      <name val="SiLFAEN"/>
    </font>
    <font>
      <sz val="10"/>
      <name val="Arial"/>
      <family val="2"/>
      <charset val="204"/>
    </font>
    <font>
      <b/>
      <sz val="11"/>
      <name val="AcadMtavr"/>
    </font>
    <font>
      <i/>
      <sz val="10"/>
      <name val="AcadMtavr"/>
    </font>
    <font>
      <b/>
      <sz val="10"/>
      <name val="Arial"/>
      <family val="2"/>
    </font>
    <font>
      <sz val="10"/>
      <name val="AcadMtavr"/>
    </font>
    <font>
      <b/>
      <sz val="10"/>
      <name val="AcadMtavr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24"/>
      <name val="Arial"/>
      <family val="2"/>
      <charset val="204"/>
    </font>
    <font>
      <u/>
      <sz val="10"/>
      <color indexed="36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Arial"/>
      <family val="2"/>
    </font>
    <font>
      <sz val="9"/>
      <name val="AcadNusx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Protection="0"/>
    <xf numFmtId="2" fontId="11" fillId="0" borderId="0" applyProtection="0"/>
    <xf numFmtId="0" fontId="11" fillId="0" borderId="0" applyNumberFormat="0" applyFont="0" applyFill="0" applyBorder="0" applyAlignment="0" applyProtection="0"/>
    <xf numFmtId="0" fontId="13" fillId="0" borderId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11" fillId="0" borderId="3" applyProtection="0"/>
    <xf numFmtId="0" fontId="10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5" fillId="2" borderId="0" xfId="0" applyFont="1" applyFill="1" applyBorder="1"/>
    <xf numFmtId="0" fontId="16" fillId="0" borderId="0" xfId="0" applyFont="1" applyBorder="1" applyAlignment="1">
      <alignment vertical="center" wrapText="1"/>
    </xf>
  </cellXfs>
  <cellStyles count="18">
    <cellStyle name="Acdldnnueer" xfId="2"/>
    <cellStyle name="Alilciue [0]_EETrade" xfId="3"/>
    <cellStyle name="Alilciue_EETrade" xfId="4"/>
    <cellStyle name="Date" xfId="5"/>
    <cellStyle name="Fixed" xfId="6"/>
    <cellStyle name="HEADING1" xfId="7"/>
    <cellStyle name="HEADING2" xfId="8"/>
    <cellStyle name="Ineduararr?n? acdldnnueer" xfId="9"/>
    <cellStyle name="Normal" xfId="0" builtinId="0"/>
    <cellStyle name="Normal 2" xfId="10"/>
    <cellStyle name="Normal_Sheet1" xfId="1"/>
    <cellStyle name="Style 1" xfId="11"/>
    <cellStyle name="Total 2" xfId="12"/>
    <cellStyle name="Гиперссылка" xfId="13"/>
    <cellStyle name="Денежный [0]_EETrade" xfId="14"/>
    <cellStyle name="Денежный_EETrade" xfId="15"/>
    <cellStyle name="Обычный_popula" xfId="16"/>
    <cellStyle name="Открывавшаяся гиперссылка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zoomScale="112" zoomScaleNormal="112" zoomScaleSheetLayoutView="80" workbookViewId="0">
      <pane xSplit="1" ySplit="3" topLeftCell="G4" activePane="bottomRight" state="frozen"/>
      <selection pane="topRight" activeCell="C1" sqref="C1"/>
      <selection pane="bottomLeft" activeCell="A4" sqref="A4"/>
      <selection pane="bottomRight" activeCell="W3" sqref="W3:W14"/>
    </sheetView>
  </sheetViews>
  <sheetFormatPr defaultRowHeight="12.75"/>
  <cols>
    <col min="1" max="1" width="42.42578125" style="7" customWidth="1"/>
    <col min="2" max="21" width="9" style="7" customWidth="1"/>
  </cols>
  <sheetData>
    <row r="1" spans="1:23" s="7" customFormat="1" ht="36.75" customHeight="1">
      <c r="A1" s="12" t="s">
        <v>14</v>
      </c>
    </row>
    <row r="2" spans="1:23" s="7" customFormat="1" ht="24.75" customHeight="1">
      <c r="A2" s="13" t="s">
        <v>12</v>
      </c>
    </row>
    <row r="3" spans="1:23" s="7" customFormat="1" ht="24.75" customHeight="1">
      <c r="A3" s="1" t="s">
        <v>0</v>
      </c>
      <c r="B3" s="2">
        <v>2002</v>
      </c>
      <c r="C3" s="2">
        <v>2003</v>
      </c>
      <c r="D3" s="2">
        <v>2004</v>
      </c>
      <c r="E3" s="2">
        <v>2005</v>
      </c>
      <c r="F3" s="2">
        <v>2006</v>
      </c>
      <c r="G3" s="2">
        <v>2007</v>
      </c>
      <c r="H3" s="2">
        <v>2008</v>
      </c>
      <c r="I3" s="2">
        <v>2009</v>
      </c>
      <c r="J3" s="2">
        <v>2010</v>
      </c>
      <c r="K3" s="2">
        <v>2011</v>
      </c>
      <c r="L3" s="2">
        <v>2012</v>
      </c>
      <c r="M3" s="2">
        <v>2013</v>
      </c>
      <c r="N3" s="2">
        <v>2014</v>
      </c>
      <c r="O3" s="2">
        <v>2015</v>
      </c>
      <c r="P3" s="2">
        <v>2016</v>
      </c>
      <c r="Q3" s="2">
        <v>2017</v>
      </c>
      <c r="R3" s="2">
        <v>2018</v>
      </c>
      <c r="S3" s="2">
        <v>2019</v>
      </c>
      <c r="T3" s="2">
        <v>2020</v>
      </c>
      <c r="U3" s="2">
        <v>2021</v>
      </c>
      <c r="V3" s="2">
        <v>2022</v>
      </c>
      <c r="W3" s="2">
        <v>2023</v>
      </c>
    </row>
    <row r="4" spans="1:23" s="7" customFormat="1" ht="21" customHeight="1">
      <c r="A4" s="3" t="s">
        <v>1</v>
      </c>
      <c r="B4" s="4">
        <f>(63889+220510)/1000</f>
        <v>284.399</v>
      </c>
      <c r="C4" s="4">
        <v>347.2</v>
      </c>
      <c r="D4" s="4">
        <v>507.1</v>
      </c>
      <c r="E4" s="4">
        <f>(251052+316484)/1000</f>
        <v>567.53599999999994</v>
      </c>
      <c r="F4" s="4">
        <f>(377304+356506)/1000</f>
        <v>733.81</v>
      </c>
      <c r="G4" s="4">
        <v>595.79999999999995</v>
      </c>
      <c r="H4" s="4">
        <v>1363.1</v>
      </c>
      <c r="I4" s="4">
        <v>1577</v>
      </c>
      <c r="J4" s="4">
        <v>1800.6</v>
      </c>
      <c r="K4" s="4">
        <v>1919.3</v>
      </c>
      <c r="L4" s="4">
        <v>1965.5</v>
      </c>
      <c r="M4" s="4">
        <v>1726.8</v>
      </c>
      <c r="N4" s="4">
        <v>1776.1</v>
      </c>
      <c r="O4" s="4">
        <v>2050.3000000000002</v>
      </c>
      <c r="P4" s="4">
        <v>1780.9</v>
      </c>
      <c r="Q4" s="4">
        <v>1902.6</v>
      </c>
      <c r="R4" s="4">
        <v>2250.4</v>
      </c>
      <c r="S4" s="4">
        <v>1667.6</v>
      </c>
      <c r="T4" s="4">
        <v>1891</v>
      </c>
      <c r="U4" s="4">
        <v>1997.3</v>
      </c>
      <c r="V4" s="4">
        <v>2276.5</v>
      </c>
      <c r="W4" s="4">
        <v>3012.2</v>
      </c>
    </row>
    <row r="5" spans="1:23" s="7" customFormat="1" ht="21" customHeight="1">
      <c r="A5" s="3" t="s">
        <v>2</v>
      </c>
      <c r="B5" s="4">
        <f>47955/1000</f>
        <v>47.954999999999998</v>
      </c>
      <c r="C5" s="4">
        <v>60.4</v>
      </c>
      <c r="D5" s="4">
        <v>158.80000000000001</v>
      </c>
      <c r="E5" s="4">
        <v>389.3</v>
      </c>
      <c r="F5" s="4">
        <v>720.1</v>
      </c>
      <c r="G5" s="4">
        <v>1500.3</v>
      </c>
      <c r="H5" s="4">
        <v>1548.4</v>
      </c>
      <c r="I5" s="4">
        <v>867.7</v>
      </c>
      <c r="J5" s="4">
        <v>671.2</v>
      </c>
      <c r="K5" s="4">
        <v>715.5</v>
      </c>
      <c r="L5" s="4">
        <v>712</v>
      </c>
      <c r="M5" s="4">
        <v>630.29999999999995</v>
      </c>
      <c r="N5" s="4">
        <v>639.6</v>
      </c>
      <c r="O5" s="4">
        <v>654.20000000000005</v>
      </c>
      <c r="P5" s="4">
        <v>722.4</v>
      </c>
      <c r="Q5" s="4">
        <v>691.6</v>
      </c>
      <c r="R5" s="4">
        <v>724.3</v>
      </c>
      <c r="S5" s="4">
        <v>800.7</v>
      </c>
      <c r="T5" s="4">
        <v>889.4</v>
      </c>
      <c r="U5" s="4">
        <v>1025.4000000000001</v>
      </c>
      <c r="V5" s="4">
        <v>1173.0999999999999</v>
      </c>
      <c r="W5" s="4">
        <v>1331.7</v>
      </c>
    </row>
    <row r="6" spans="1:23" s="7" customFormat="1" ht="21" customHeight="1">
      <c r="A6" s="3" t="s">
        <v>3</v>
      </c>
      <c r="B6" s="4">
        <v>80</v>
      </c>
      <c r="C6" s="4">
        <v>107.6</v>
      </c>
      <c r="D6" s="4">
        <v>237.4</v>
      </c>
      <c r="E6" s="4">
        <v>267.60000000000002</v>
      </c>
      <c r="F6" s="4">
        <v>369</v>
      </c>
      <c r="G6" s="4">
        <v>684.5</v>
      </c>
      <c r="H6" s="4">
        <v>983.5</v>
      </c>
      <c r="I6" s="4">
        <v>853.1</v>
      </c>
      <c r="J6" s="4">
        <v>832.7</v>
      </c>
      <c r="K6" s="4">
        <v>843.6</v>
      </c>
      <c r="L6" s="4">
        <v>861.6</v>
      </c>
      <c r="M6" s="4">
        <v>860</v>
      </c>
      <c r="N6" s="4">
        <v>905.8</v>
      </c>
      <c r="O6" s="4">
        <v>961</v>
      </c>
      <c r="P6" s="4">
        <v>1010.8</v>
      </c>
      <c r="Q6" s="4">
        <v>1052.0999999999999</v>
      </c>
      <c r="R6" s="4">
        <v>1173.5</v>
      </c>
      <c r="S6" s="4">
        <v>1239.5</v>
      </c>
      <c r="T6" s="4">
        <v>1236.9000000000001</v>
      </c>
      <c r="U6" s="4">
        <v>1366.7</v>
      </c>
      <c r="V6" s="4">
        <v>1550.7</v>
      </c>
      <c r="W6" s="4">
        <v>1899.7</v>
      </c>
    </row>
    <row r="7" spans="1:23" s="7" customFormat="1" ht="21" customHeight="1">
      <c r="A7" s="3" t="s">
        <v>4</v>
      </c>
      <c r="B7" s="4">
        <f>55560/1000</f>
        <v>55.56</v>
      </c>
      <c r="C7" s="4">
        <v>83.4</v>
      </c>
      <c r="D7" s="4">
        <v>173</v>
      </c>
      <c r="E7" s="4">
        <v>384.7</v>
      </c>
      <c r="F7" s="4">
        <v>471.1</v>
      </c>
      <c r="G7" s="4">
        <v>704.6</v>
      </c>
      <c r="H7" s="4">
        <v>571.5</v>
      </c>
      <c r="I7" s="4">
        <v>767.4</v>
      </c>
      <c r="J7" s="4">
        <v>777.6</v>
      </c>
      <c r="K7" s="4">
        <v>895.5</v>
      </c>
      <c r="L7" s="4">
        <v>958.5</v>
      </c>
      <c r="M7" s="4">
        <v>907.2</v>
      </c>
      <c r="N7" s="4">
        <v>1006.7</v>
      </c>
      <c r="O7" s="4">
        <v>950.3</v>
      </c>
      <c r="P7" s="4">
        <v>1111</v>
      </c>
      <c r="Q7" s="4">
        <v>1564.6</v>
      </c>
      <c r="R7" s="4">
        <v>1775.9</v>
      </c>
      <c r="S7" s="4">
        <v>2185.6</v>
      </c>
      <c r="T7" s="4">
        <v>2567.9</v>
      </c>
      <c r="U7" s="4">
        <v>2867.5</v>
      </c>
      <c r="V7" s="4">
        <v>4164.1000000000004</v>
      </c>
      <c r="W7" s="4">
        <v>3869.5</v>
      </c>
    </row>
    <row r="8" spans="1:23" s="7" customFormat="1" ht="21" customHeight="1">
      <c r="A8" s="3" t="s">
        <v>5</v>
      </c>
      <c r="B8" s="4" t="s">
        <v>6</v>
      </c>
      <c r="C8" s="4" t="s">
        <v>6</v>
      </c>
      <c r="D8" s="4" t="s">
        <v>6</v>
      </c>
      <c r="E8" s="4" t="s">
        <v>6</v>
      </c>
      <c r="F8" s="4" t="s">
        <v>6</v>
      </c>
      <c r="G8" s="4">
        <v>25.8</v>
      </c>
      <c r="H8" s="4">
        <v>21.7</v>
      </c>
      <c r="I8" s="4">
        <v>28.7</v>
      </c>
      <c r="J8" s="4">
        <v>18</v>
      </c>
      <c r="K8" s="4">
        <v>24.7</v>
      </c>
      <c r="L8" s="4">
        <v>21.8</v>
      </c>
      <c r="M8" s="4">
        <v>25.8</v>
      </c>
      <c r="N8" s="4">
        <v>37.5</v>
      </c>
      <c r="O8" s="4">
        <v>44.8</v>
      </c>
      <c r="P8" s="4">
        <v>62.8</v>
      </c>
      <c r="Q8" s="4">
        <v>63</v>
      </c>
      <c r="R8" s="4">
        <v>59.6</v>
      </c>
      <c r="S8" s="4">
        <v>92</v>
      </c>
      <c r="T8" s="4">
        <v>100</v>
      </c>
      <c r="U8" s="4">
        <v>116</v>
      </c>
      <c r="V8" s="4">
        <v>141.30000000000001</v>
      </c>
      <c r="W8" s="4">
        <v>173.7</v>
      </c>
    </row>
    <row r="9" spans="1:23" s="7" customFormat="1" ht="21" customHeight="1">
      <c r="A9" s="3" t="s">
        <v>7</v>
      </c>
      <c r="B9" s="4">
        <f>4261/1000</f>
        <v>4.2610000000000001</v>
      </c>
      <c r="C9" s="4">
        <v>3.1</v>
      </c>
      <c r="D9" s="4">
        <v>2.8</v>
      </c>
      <c r="E9" s="4">
        <v>0</v>
      </c>
      <c r="F9" s="4">
        <v>0</v>
      </c>
      <c r="G9" s="4">
        <v>0</v>
      </c>
      <c r="H9" s="4">
        <v>47.1</v>
      </c>
      <c r="I9" s="4">
        <v>2.2999999999999998</v>
      </c>
      <c r="J9" s="4">
        <v>23.6</v>
      </c>
      <c r="K9" s="4">
        <v>35.5</v>
      </c>
      <c r="L9" s="4">
        <v>52.5</v>
      </c>
      <c r="M9" s="4">
        <v>37.799999999999997</v>
      </c>
      <c r="N9" s="4">
        <v>54.4</v>
      </c>
      <c r="O9" s="4">
        <v>48.4</v>
      </c>
      <c r="P9" s="4">
        <v>51.4</v>
      </c>
      <c r="Q9" s="4">
        <v>23.1</v>
      </c>
      <c r="R9" s="4">
        <v>25.4</v>
      </c>
      <c r="S9" s="4">
        <v>97.2</v>
      </c>
      <c r="T9" s="4">
        <v>114.8</v>
      </c>
      <c r="U9" s="4">
        <v>266.5</v>
      </c>
      <c r="V9" s="4">
        <v>341.3</v>
      </c>
      <c r="W9" s="4">
        <v>339.7</v>
      </c>
    </row>
    <row r="10" spans="1:23" s="7" customFormat="1" ht="21" customHeight="1">
      <c r="A10" s="3" t="s">
        <v>8</v>
      </c>
      <c r="B10" s="4">
        <f>39850/1000</f>
        <v>39.85</v>
      </c>
      <c r="C10" s="4">
        <v>10.3</v>
      </c>
      <c r="D10" s="4">
        <v>54.8</v>
      </c>
      <c r="E10" s="4">
        <v>165.3</v>
      </c>
      <c r="F10" s="4">
        <v>205.5</v>
      </c>
      <c r="G10" s="4">
        <v>240.6</v>
      </c>
      <c r="H10" s="4">
        <v>283.89999999999998</v>
      </c>
      <c r="I10" s="4">
        <v>331.6</v>
      </c>
      <c r="J10" s="4">
        <v>415</v>
      </c>
      <c r="K10" s="4">
        <v>362.5</v>
      </c>
      <c r="L10" s="4">
        <v>373.8</v>
      </c>
      <c r="M10" s="4">
        <v>481.3</v>
      </c>
      <c r="N10" s="4">
        <v>652.9</v>
      </c>
      <c r="O10" s="4">
        <v>855.1</v>
      </c>
      <c r="P10" s="4">
        <v>982.5</v>
      </c>
      <c r="Q10" s="4">
        <v>1066.3</v>
      </c>
      <c r="R10" s="4">
        <v>1141.5999999999999</v>
      </c>
      <c r="S10" s="4">
        <v>1233.9000000000001</v>
      </c>
      <c r="T10" s="4">
        <v>1804.9</v>
      </c>
      <c r="U10" s="4">
        <v>2526.5</v>
      </c>
      <c r="V10" s="4">
        <v>2037.9</v>
      </c>
      <c r="W10" s="4">
        <v>1709.9</v>
      </c>
    </row>
    <row r="11" spans="1:23" s="7" customFormat="1" ht="21" customHeight="1">
      <c r="A11" s="3" t="s">
        <v>9</v>
      </c>
      <c r="B11" s="4">
        <v>24.7</v>
      </c>
      <c r="C11" s="4">
        <v>25</v>
      </c>
      <c r="D11" s="4">
        <v>39.200000000000003</v>
      </c>
      <c r="E11" s="4">
        <v>41.7</v>
      </c>
      <c r="F11" s="4">
        <v>71.900000000000006</v>
      </c>
      <c r="G11" s="4">
        <v>94.2</v>
      </c>
      <c r="H11" s="4">
        <v>102.1</v>
      </c>
      <c r="I11" s="4">
        <v>137.30000000000001</v>
      </c>
      <c r="J11" s="4">
        <v>165.7</v>
      </c>
      <c r="K11" s="4">
        <v>156.5</v>
      </c>
      <c r="L11" s="4">
        <v>196.1</v>
      </c>
      <c r="M11" s="4">
        <v>144.6</v>
      </c>
      <c r="N11" s="4">
        <v>190.3</v>
      </c>
      <c r="O11" s="4">
        <v>222.6</v>
      </c>
      <c r="P11" s="4">
        <v>247.5</v>
      </c>
      <c r="Q11" s="4">
        <v>262.7</v>
      </c>
      <c r="R11" s="4">
        <v>350.3</v>
      </c>
      <c r="S11" s="4">
        <v>321.3</v>
      </c>
      <c r="T11" s="4">
        <v>299.89999999999998</v>
      </c>
      <c r="U11" s="4">
        <v>396.3</v>
      </c>
      <c r="V11" s="4">
        <v>509</v>
      </c>
      <c r="W11" s="4">
        <v>505.5</v>
      </c>
    </row>
    <row r="12" spans="1:23" s="7" customFormat="1" ht="21" customHeight="1">
      <c r="A12" s="3" t="s">
        <v>10</v>
      </c>
      <c r="B12" s="4">
        <v>37</v>
      </c>
      <c r="C12" s="4">
        <v>41</v>
      </c>
      <c r="D12" s="4">
        <v>65.3</v>
      </c>
      <c r="E12" s="4">
        <v>77.7</v>
      </c>
      <c r="F12" s="4">
        <v>348.4</v>
      </c>
      <c r="G12" s="4">
        <v>384</v>
      </c>
      <c r="H12" s="4">
        <v>420.5</v>
      </c>
      <c r="I12" s="4">
        <v>459.6</v>
      </c>
      <c r="J12" s="4">
        <v>504.1</v>
      </c>
      <c r="K12" s="4">
        <v>564.9</v>
      </c>
      <c r="L12" s="4">
        <v>652.5</v>
      </c>
      <c r="M12" s="4">
        <v>682.6</v>
      </c>
      <c r="N12" s="4">
        <v>739.7</v>
      </c>
      <c r="O12" s="4">
        <v>833.9</v>
      </c>
      <c r="P12" s="4">
        <v>1024.7</v>
      </c>
      <c r="Q12" s="4">
        <v>1172.5</v>
      </c>
      <c r="R12" s="4">
        <v>1255.9000000000001</v>
      </c>
      <c r="S12" s="4">
        <v>1499.8</v>
      </c>
      <c r="T12" s="4">
        <v>1491.7</v>
      </c>
      <c r="U12" s="4">
        <v>1739.8</v>
      </c>
      <c r="V12" s="4">
        <v>1829.3</v>
      </c>
      <c r="W12" s="4">
        <v>2324.4</v>
      </c>
    </row>
    <row r="13" spans="1:23" s="7" customFormat="1" ht="21" customHeight="1">
      <c r="A13" s="3" t="s">
        <v>11</v>
      </c>
      <c r="B13" s="4">
        <f>266985/1000</f>
        <v>266.98500000000001</v>
      </c>
      <c r="C13" s="4">
        <v>287.8</v>
      </c>
      <c r="D13" s="4">
        <v>456.8</v>
      </c>
      <c r="E13" s="4">
        <v>529.1</v>
      </c>
      <c r="F13" s="4">
        <v>622.70000000000005</v>
      </c>
      <c r="G13" s="4">
        <v>777.6</v>
      </c>
      <c r="H13" s="4">
        <v>1106.4000000000001</v>
      </c>
      <c r="I13" s="4">
        <v>1249.5999999999999</v>
      </c>
      <c r="J13" s="4">
        <v>1278.2</v>
      </c>
      <c r="K13" s="4">
        <v>1447.9</v>
      </c>
      <c r="L13" s="4">
        <v>1575.5</v>
      </c>
      <c r="M13" s="4">
        <v>1816.8</v>
      </c>
      <c r="N13" s="4">
        <v>2174.9</v>
      </c>
      <c r="O13" s="4">
        <v>2217.6</v>
      </c>
      <c r="P13" s="4">
        <v>2410.1999999999998</v>
      </c>
      <c r="Q13" s="4">
        <v>2545.4</v>
      </c>
      <c r="R13" s="4">
        <v>2699</v>
      </c>
      <c r="S13" s="4">
        <v>3094.1</v>
      </c>
      <c r="T13" s="4">
        <v>4456.3999999999996</v>
      </c>
      <c r="U13" s="4">
        <v>4438.5</v>
      </c>
      <c r="V13" s="4">
        <v>4631.3999999999996</v>
      </c>
      <c r="W13" s="4">
        <v>5735</v>
      </c>
    </row>
    <row r="14" spans="1:23" s="11" customFormat="1" ht="21" customHeight="1">
      <c r="A14" s="5" t="s">
        <v>13</v>
      </c>
      <c r="B14" s="6">
        <v>840.71</v>
      </c>
      <c r="C14" s="6">
        <v>965.8</v>
      </c>
      <c r="D14" s="6">
        <v>1695.2</v>
      </c>
      <c r="E14" s="6">
        <v>2422.9360000000001</v>
      </c>
      <c r="F14" s="6">
        <v>3542.51</v>
      </c>
      <c r="G14" s="6">
        <v>5007.3999999999996</v>
      </c>
      <c r="H14" s="6">
        <v>6448.2000000000007</v>
      </c>
      <c r="I14" s="6">
        <v>6274.3000000000011</v>
      </c>
      <c r="J14" s="6">
        <v>6486.7000000000007</v>
      </c>
      <c r="K14" s="6">
        <v>6965.9</v>
      </c>
      <c r="L14" s="6">
        <v>7369.8000000000011</v>
      </c>
      <c r="M14" s="6">
        <v>7313.2000000000016</v>
      </c>
      <c r="N14" s="6">
        <v>8177.9</v>
      </c>
      <c r="O14" s="6">
        <v>8838.2000000000007</v>
      </c>
      <c r="P14" s="6">
        <v>9404.2000000000007</v>
      </c>
      <c r="Q14" s="6">
        <v>10343.9</v>
      </c>
      <c r="R14" s="6">
        <v>11455.900000000001</v>
      </c>
      <c r="S14" s="6">
        <v>12231.7</v>
      </c>
      <c r="T14" s="6">
        <v>14852.900000000001</v>
      </c>
      <c r="U14" s="6">
        <v>16740.5</v>
      </c>
      <c r="V14" s="6">
        <v>18654.599999999999</v>
      </c>
      <c r="W14" s="6">
        <v>20901.3</v>
      </c>
    </row>
    <row r="15" spans="1:23" ht="15.75">
      <c r="A15" s="14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3" ht="18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72">
      <c r="A17" s="15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</sheetData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მერი შაბურიშვილი</dc:creator>
  <cp:lastModifiedBy>მერი შაბურიშვილი</cp:lastModifiedBy>
  <cp:lastPrinted>2022-09-01T07:27:37Z</cp:lastPrinted>
  <dcterms:created xsi:type="dcterms:W3CDTF">2022-08-31T13:14:06Z</dcterms:created>
  <dcterms:modified xsi:type="dcterms:W3CDTF">2024-07-17T10:39:45Z</dcterms:modified>
</cp:coreProperties>
</file>