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anamSromlebi\FDI\FDI 2023 დაზუსტ\საიტი\ENG\"/>
    </mc:Choice>
  </mc:AlternateContent>
  <bookViews>
    <workbookView xWindow="0" yWindow="0" windowWidth="28800" windowHeight="12330"/>
  </bookViews>
  <sheets>
    <sheet name="Components" sheetId="3" r:id="rId1"/>
    <sheet name="Components (annual)" sheetId="5" r:id="rId2"/>
  </sheets>
  <calcPr calcId="162913"/>
  <fileRecoveryPr autoRecover="0"/>
</workbook>
</file>

<file path=xl/calcChain.xml><?xml version="1.0" encoding="utf-8"?>
<calcChain xmlns="http://schemas.openxmlformats.org/spreadsheetml/2006/main">
  <c r="BE5" i="3" l="1"/>
</calcChain>
</file>

<file path=xl/sharedStrings.xml><?xml version="1.0" encoding="utf-8"?>
<sst xmlns="http://schemas.openxmlformats.org/spreadsheetml/2006/main" count="79" uniqueCount="63">
  <si>
    <t>* Preliminary data.</t>
  </si>
  <si>
    <t>1. National Statistics Office of Georgia (Statistical survey on external economic activities);</t>
  </si>
  <si>
    <t>2. National Bank of Georgia;</t>
  </si>
  <si>
    <t>Total</t>
  </si>
  <si>
    <t>of which:</t>
  </si>
  <si>
    <t>4. State Treasury, Ministry of Finance of Georgia;</t>
  </si>
  <si>
    <t>5. Ministry of Finance and Economy of Adjarian A/R.</t>
  </si>
  <si>
    <r>
      <t>Source</t>
    </r>
    <r>
      <rPr>
        <b/>
        <sz val="9"/>
        <rFont val="Calibri"/>
        <family val="2"/>
        <charset val="204"/>
      </rPr>
      <t>:</t>
    </r>
  </si>
  <si>
    <t>2013 Q I</t>
  </si>
  <si>
    <t>2013 Q II</t>
  </si>
  <si>
    <t>2013 Q III</t>
  </si>
  <si>
    <t xml:space="preserve">2013 Q IV </t>
  </si>
  <si>
    <t>2014 Q I</t>
  </si>
  <si>
    <t>2014 Q II</t>
  </si>
  <si>
    <t>2014 Q III</t>
  </si>
  <si>
    <t xml:space="preserve">2014 Q IV </t>
  </si>
  <si>
    <t>2015 Q I</t>
  </si>
  <si>
    <t>2015 Q II</t>
  </si>
  <si>
    <t>2015 Q III</t>
  </si>
  <si>
    <t xml:space="preserve">2015 Q IV </t>
  </si>
  <si>
    <t>2016 Q II</t>
  </si>
  <si>
    <t>2016 Q III</t>
  </si>
  <si>
    <t>2016 Q IV</t>
  </si>
  <si>
    <t>3. Ministry of Economy and Sustainable Development of Georgia;</t>
  </si>
  <si>
    <r>
      <t>Notice:</t>
    </r>
    <r>
      <rPr>
        <sz val="9"/>
        <color indexed="8"/>
        <rFont val="Arial"/>
        <family val="2"/>
      </rPr>
      <t xml:space="preserve"> The discrepancy between the totals and the sum in some cases can be explained by using rounded data.</t>
    </r>
  </si>
  <si>
    <t>2017 Q II</t>
  </si>
  <si>
    <t>2017 Q I</t>
  </si>
  <si>
    <t>FDI in Georgia by Components</t>
  </si>
  <si>
    <t>Equity</t>
  </si>
  <si>
    <t>Reinvestment of earnings^</t>
  </si>
  <si>
    <t>Debt instruments^^</t>
  </si>
  <si>
    <t>^ Reinvestment of earnings - difference between profit/loss and dividends</t>
  </si>
  <si>
    <r>
      <t>^^</t>
    </r>
    <r>
      <rPr>
        <sz val="9"/>
        <color indexed="8"/>
        <rFont val="Sylfaen"/>
        <family val="1"/>
      </rPr>
      <t xml:space="preserve"> </t>
    </r>
    <r>
      <rPr>
        <sz val="9"/>
        <color rgb="FF000000"/>
        <rFont val="Arial"/>
        <family val="2"/>
      </rPr>
      <t>Debt instruments- includes trade credits and loans.</t>
    </r>
  </si>
  <si>
    <t>** Capitalization of the loan took place in Q1 2016. This transaction is recorded equally in equity and debt instruments.</t>
  </si>
  <si>
    <t>2016 Q I**</t>
  </si>
  <si>
    <t>Thsd. USD</t>
  </si>
  <si>
    <t>2017 Q III</t>
  </si>
  <si>
    <t>2017 Q IV</t>
  </si>
  <si>
    <t>2018 Q I</t>
  </si>
  <si>
    <t>2018 Q II</t>
  </si>
  <si>
    <t>2018 Q III</t>
  </si>
  <si>
    <t>2018 Q IV</t>
  </si>
  <si>
    <t xml:space="preserve"> 2019 Q I</t>
  </si>
  <si>
    <t xml:space="preserve"> 2019 Q II</t>
  </si>
  <si>
    <t xml:space="preserve"> 2019 Q III</t>
  </si>
  <si>
    <t xml:space="preserve"> 2019 Q IV</t>
  </si>
  <si>
    <t xml:space="preserve"> 2020 Q I</t>
  </si>
  <si>
    <t xml:space="preserve"> 2020 Q II</t>
  </si>
  <si>
    <t xml:space="preserve"> 2020 Q III</t>
  </si>
  <si>
    <t xml:space="preserve"> 2020 Q IV</t>
  </si>
  <si>
    <t xml:space="preserve"> 2021 Q I</t>
  </si>
  <si>
    <t xml:space="preserve"> 2021 Q II</t>
  </si>
  <si>
    <t xml:space="preserve"> 2021 Q III</t>
  </si>
  <si>
    <t xml:space="preserve"> 2021 Q IV</t>
  </si>
  <si>
    <t xml:space="preserve"> 2022 Q I</t>
  </si>
  <si>
    <t xml:space="preserve"> 2022 Q II</t>
  </si>
  <si>
    <t xml:space="preserve"> 2022 Q  III</t>
  </si>
  <si>
    <t xml:space="preserve"> 2022 Q IV</t>
  </si>
  <si>
    <t xml:space="preserve"> 2024* Q I</t>
  </si>
  <si>
    <t xml:space="preserve"> 2023 Q I</t>
  </si>
  <si>
    <t xml:space="preserve"> 2023 Q II</t>
  </si>
  <si>
    <t xml:space="preserve"> 2023 Q III</t>
  </si>
  <si>
    <t xml:space="preserve"> 2023 Q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</si>
</sst>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\-#,##0.0;\-"/>
    <numFmt numFmtId="165" formatCode="#,##0.0"/>
    <numFmt numFmtId="166" formatCode="0_);\(0\)"/>
  </numFmts>
  <fonts count="25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b/>
      <sz val="10"/>
      <name val="Helv"/>
    </font>
    <font>
      <b/>
      <sz val="10"/>
      <name val="Arial"/>
      <family val="2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0"/>
      <color rgb="FFFF0000"/>
      <name val="Helv"/>
    </font>
    <font>
      <b/>
      <sz val="11"/>
      <name val="Arial"/>
      <family val="2"/>
      <charset val="204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9"/>
      <color indexed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top"/>
    </xf>
    <xf numFmtId="0" fontId="5" fillId="0" borderId="0"/>
    <xf numFmtId="0" fontId="8" fillId="0" borderId="0"/>
    <xf numFmtId="0" fontId="4" fillId="0" borderId="0"/>
    <xf numFmtId="0" fontId="15" fillId="0" borderId="0">
      <alignment vertical="top"/>
    </xf>
    <xf numFmtId="0" fontId="15" fillId="0" borderId="0">
      <alignment vertical="top"/>
    </xf>
    <xf numFmtId="0" fontId="18" fillId="0" borderId="0">
      <alignment vertical="top"/>
    </xf>
    <xf numFmtId="0" fontId="3" fillId="0" borderId="0"/>
    <xf numFmtId="0" fontId="2" fillId="0" borderId="0"/>
    <xf numFmtId="0" fontId="5" fillId="0" borderId="0"/>
    <xf numFmtId="0" fontId="5" fillId="0" borderId="0"/>
    <xf numFmtId="0" fontId="1" fillId="0" borderId="0"/>
  </cellStyleXfs>
  <cellXfs count="87">
    <xf numFmtId="0" fontId="0" fillId="0" borderId="0" xfId="0">
      <alignment vertical="top"/>
    </xf>
    <xf numFmtId="0" fontId="5" fillId="0" borderId="0" xfId="0" applyFont="1" applyAlignment="1"/>
    <xf numFmtId="164" fontId="6" fillId="0" borderId="0" xfId="0" applyNumberFormat="1" applyFont="1" applyAlignment="1"/>
    <xf numFmtId="0" fontId="5" fillId="0" borderId="0" xfId="0" applyFont="1" applyBorder="1" applyAlignment="1"/>
    <xf numFmtId="0" fontId="5" fillId="0" borderId="0" xfId="0" applyFont="1" applyAlignment="1">
      <alignment vertical="top" wrapText="1"/>
    </xf>
    <xf numFmtId="3" fontId="7" fillId="0" borderId="0" xfId="1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 indent="2"/>
    </xf>
    <xf numFmtId="0" fontId="4" fillId="0" borderId="0" xfId="0" applyFont="1" applyBorder="1" applyAlignment="1"/>
    <xf numFmtId="0" fontId="11" fillId="0" borderId="0" xfId="0" applyFont="1" applyFill="1" applyBorder="1" applyAlignment="1">
      <alignment horizontal="left"/>
    </xf>
    <xf numFmtId="0" fontId="12" fillId="0" borderId="0" xfId="2" applyFont="1" applyFill="1" applyBorder="1" applyAlignment="1">
      <alignment horizontal="left" wrapText="1"/>
    </xf>
    <xf numFmtId="0" fontId="14" fillId="0" borderId="0" xfId="2" applyNumberFormat="1" applyFont="1" applyFill="1" applyBorder="1" applyAlignment="1">
      <alignment horizontal="left" indent="1"/>
    </xf>
    <xf numFmtId="165" fontId="5" fillId="0" borderId="0" xfId="0" applyNumberFormat="1" applyFont="1" applyFill="1" applyBorder="1" applyAlignment="1"/>
    <xf numFmtId="164" fontId="6" fillId="0" borderId="0" xfId="0" applyNumberFormat="1" applyFont="1" applyBorder="1" applyAlignment="1"/>
    <xf numFmtId="3" fontId="7" fillId="0" borderId="0" xfId="1" applyNumberFormat="1" applyFont="1" applyFill="1" applyBorder="1" applyAlignment="1">
      <alignment horizontal="left" vertical="top" wrapText="1"/>
    </xf>
    <xf numFmtId="0" fontId="9" fillId="0" borderId="0" xfId="4" applyFont="1" applyFill="1" applyAlignment="1"/>
    <xf numFmtId="165" fontId="10" fillId="0" borderId="0" xfId="4" applyNumberFormat="1" applyFont="1" applyFill="1" applyBorder="1" applyAlignment="1">
      <alignment horizontal="right"/>
    </xf>
    <xf numFmtId="165" fontId="5" fillId="0" borderId="0" xfId="4" applyNumberFormat="1" applyFont="1" applyFill="1" applyBorder="1" applyAlignment="1"/>
    <xf numFmtId="165" fontId="19" fillId="0" borderId="0" xfId="4" applyNumberFormat="1" applyFont="1" applyFill="1" applyAlignment="1"/>
    <xf numFmtId="0" fontId="18" fillId="0" borderId="0" xfId="6" applyFill="1">
      <alignment vertical="top"/>
    </xf>
    <xf numFmtId="0" fontId="4" fillId="0" borderId="0" xfId="6" applyFont="1" applyFill="1" applyAlignment="1"/>
    <xf numFmtId="165" fontId="17" fillId="0" borderId="0" xfId="5" applyNumberFormat="1" applyFont="1" applyFill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166" fontId="5" fillId="0" borderId="0" xfId="0" applyNumberFormat="1" applyFont="1" applyAlignment="1">
      <alignment vertical="center"/>
    </xf>
    <xf numFmtId="0" fontId="21" fillId="0" borderId="0" xfId="0" applyFont="1" applyAlignment="1">
      <alignment vertical="top" wrapText="1"/>
    </xf>
    <xf numFmtId="165" fontId="10" fillId="0" borderId="0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165" fontId="16" fillId="0" borderId="0" xfId="5" applyNumberFormat="1" applyFont="1" applyFill="1" applyBorder="1" applyAlignment="1">
      <alignment horizontal="right"/>
    </xf>
    <xf numFmtId="165" fontId="10" fillId="0" borderId="0" xfId="5" applyNumberFormat="1" applyFont="1" applyFill="1" applyBorder="1" applyAlignment="1">
      <alignment horizontal="right"/>
    </xf>
    <xf numFmtId="165" fontId="16" fillId="0" borderId="1" xfId="5" applyNumberFormat="1" applyFont="1" applyFill="1" applyBorder="1" applyAlignment="1">
      <alignment horizontal="right"/>
    </xf>
    <xf numFmtId="0" fontId="23" fillId="0" borderId="0" xfId="0" applyFont="1">
      <alignment vertical="top"/>
    </xf>
    <xf numFmtId="165" fontId="17" fillId="0" borderId="0" xfId="5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center" vertical="center" wrapText="1"/>
    </xf>
    <xf numFmtId="165" fontId="15" fillId="0" borderId="0" xfId="5" applyNumberFormat="1" applyFont="1" applyFill="1" applyAlignment="1">
      <alignment horizontal="right" vertical="center"/>
    </xf>
    <xf numFmtId="165" fontId="15" fillId="0" borderId="1" xfId="5" applyNumberFormat="1" applyFont="1" applyFill="1" applyBorder="1" applyAlignment="1">
      <alignment horizontal="right" vertical="center"/>
    </xf>
    <xf numFmtId="165" fontId="10" fillId="0" borderId="0" xfId="5" applyNumberFormat="1" applyFont="1" applyFill="1" applyBorder="1" applyAlignment="1">
      <alignment horizontal="right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right"/>
    </xf>
    <xf numFmtId="0" fontId="9" fillId="0" borderId="0" xfId="4" applyFont="1" applyFill="1" applyAlignment="1">
      <alignment horizontal="right"/>
    </xf>
    <xf numFmtId="165" fontId="17" fillId="0" borderId="0" xfId="5" applyNumberFormat="1" applyFont="1" applyFill="1" applyBorder="1" applyAlignment="1">
      <alignment horizontal="right"/>
    </xf>
    <xf numFmtId="3" fontId="20" fillId="0" borderId="0" xfId="1" applyNumberFormat="1" applyFont="1" applyFill="1" applyBorder="1" applyAlignment="1">
      <alignment horizontal="left" vertical="center" wrapText="1"/>
    </xf>
    <xf numFmtId="0" fontId="4" fillId="0" borderId="0" xfId="4" applyFont="1" applyAlignment="1"/>
    <xf numFmtId="0" fontId="4" fillId="0" borderId="0" xfId="4" applyFont="1" applyFill="1" applyAlignment="1"/>
    <xf numFmtId="0" fontId="4" fillId="0" borderId="0" xfId="4" applyFont="1" applyBorder="1" applyAlignment="1"/>
    <xf numFmtId="165" fontId="10" fillId="0" borderId="0" xfId="5" applyNumberFormat="1" applyFont="1" applyFill="1" applyAlignment="1">
      <alignment vertical="center"/>
    </xf>
    <xf numFmtId="165" fontId="4" fillId="0" borderId="0" xfId="4" applyNumberFormat="1" applyFont="1" applyAlignment="1"/>
    <xf numFmtId="0" fontId="4" fillId="0" borderId="0" xfId="4" applyFont="1" applyAlignment="1"/>
    <xf numFmtId="165" fontId="10" fillId="0" borderId="0" xfId="4" applyNumberFormat="1" applyFont="1" applyFill="1" applyBorder="1" applyAlignment="1">
      <alignment horizontal="right"/>
    </xf>
    <xf numFmtId="165" fontId="10" fillId="0" borderId="0" xfId="7" applyNumberFormat="1" applyFont="1" applyFill="1" applyBorder="1" applyAlignment="1">
      <alignment horizontal="right" vertical="center"/>
    </xf>
    <xf numFmtId="165" fontId="7" fillId="0" borderId="1" xfId="5" applyNumberFormat="1" applyFont="1" applyFill="1" applyBorder="1" applyAlignment="1">
      <alignment horizontal="right"/>
    </xf>
    <xf numFmtId="165" fontId="10" fillId="0" borderId="0" xfId="5" applyNumberFormat="1" applyFont="1" applyFill="1" applyBorder="1" applyAlignment="1">
      <alignment horizontal="right"/>
    </xf>
    <xf numFmtId="165" fontId="7" fillId="0" borderId="0" xfId="5" applyNumberFormat="1" applyFont="1" applyFill="1" applyBorder="1" applyAlignment="1">
      <alignment horizontal="right"/>
    </xf>
    <xf numFmtId="165" fontId="10" fillId="0" borderId="0" xfId="4" applyNumberFormat="1" applyFont="1" applyFill="1" applyBorder="1" applyAlignment="1">
      <alignment horizontal="right"/>
    </xf>
    <xf numFmtId="165" fontId="10" fillId="0" borderId="0" xfId="7" applyNumberFormat="1" applyFont="1" applyFill="1" applyBorder="1" applyAlignment="1">
      <alignment horizontal="right" vertical="center"/>
    </xf>
    <xf numFmtId="165" fontId="16" fillId="0" borderId="1" xfId="5" applyNumberFormat="1" applyFont="1" applyFill="1" applyBorder="1" applyAlignment="1">
      <alignment horizontal="right"/>
    </xf>
    <xf numFmtId="165" fontId="16" fillId="0" borderId="0" xfId="5" applyNumberFormat="1" applyFont="1" applyFill="1" applyBorder="1" applyAlignment="1">
      <alignment horizontal="right"/>
    </xf>
    <xf numFmtId="0" fontId="16" fillId="0" borderId="3" xfId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 vertical="center"/>
    </xf>
    <xf numFmtId="165" fontId="10" fillId="0" borderId="0" xfId="4" applyNumberFormat="1" applyFont="1" applyAlignment="1">
      <alignment horizontal="right"/>
    </xf>
    <xf numFmtId="165" fontId="16" fillId="0" borderId="0" xfId="5" applyNumberFormat="1" applyFont="1" applyAlignment="1">
      <alignment horizontal="right"/>
    </xf>
    <xf numFmtId="0" fontId="9" fillId="0" borderId="0" xfId="4" applyFont="1" applyAlignment="1"/>
    <xf numFmtId="165" fontId="16" fillId="0" borderId="1" xfId="5" applyNumberFormat="1" applyFont="1" applyBorder="1" applyAlignment="1">
      <alignment horizontal="right"/>
    </xf>
    <xf numFmtId="165" fontId="17" fillId="0" borderId="0" xfId="5" applyNumberFormat="1" applyFont="1" applyAlignment="1">
      <alignment horizontal="right" vertical="center"/>
    </xf>
    <xf numFmtId="0" fontId="9" fillId="0" borderId="0" xfId="4" applyFont="1" applyAlignment="1">
      <alignment horizontal="right"/>
    </xf>
    <xf numFmtId="165" fontId="7" fillId="0" borderId="0" xfId="6" applyNumberFormat="1" applyFont="1" applyAlignment="1"/>
    <xf numFmtId="0" fontId="9" fillId="0" borderId="0" xfId="6" applyFont="1" applyAlignment="1"/>
    <xf numFmtId="165" fontId="10" fillId="0" borderId="0" xfId="4" applyNumberFormat="1" applyFont="1" applyFill="1" applyBorder="1" applyAlignment="1">
      <alignment horizontal="right"/>
    </xf>
    <xf numFmtId="165" fontId="5" fillId="0" borderId="1" xfId="5" applyNumberFormat="1" applyFont="1" applyFill="1" applyBorder="1" applyAlignment="1">
      <alignment horizontal="right"/>
    </xf>
    <xf numFmtId="165" fontId="16" fillId="0" borderId="0" xfId="5" applyNumberFormat="1" applyFont="1" applyFill="1" applyBorder="1" applyAlignment="1">
      <alignment horizontal="right"/>
    </xf>
    <xf numFmtId="165" fontId="5" fillId="0" borderId="0" xfId="5" applyNumberFormat="1" applyFont="1" applyFill="1" applyBorder="1" applyAlignment="1">
      <alignment horizontal="right"/>
    </xf>
    <xf numFmtId="165" fontId="10" fillId="0" borderId="0" xfId="5" applyNumberFormat="1" applyFont="1" applyAlignment="1">
      <alignment horizontal="right" vertical="center" wrapText="1"/>
    </xf>
    <xf numFmtId="0" fontId="4" fillId="0" borderId="0" xfId="6" applyFont="1" applyAlignment="1"/>
    <xf numFmtId="0" fontId="15" fillId="0" borderId="3" xfId="0" applyFont="1" applyBorder="1" applyAlignment="1">
      <alignment horizontal="center" vertical="center"/>
    </xf>
    <xf numFmtId="0" fontId="10" fillId="0" borderId="3" xfId="9" applyFont="1" applyBorder="1" applyAlignment="1">
      <alignment horizontal="center" vertical="center" wrapText="1"/>
    </xf>
    <xf numFmtId="165" fontId="5" fillId="0" borderId="3" xfId="9" applyNumberFormat="1" applyBorder="1" applyAlignment="1">
      <alignment horizontal="center" vertical="center"/>
    </xf>
    <xf numFmtId="0" fontId="10" fillId="0" borderId="3" xfId="9" applyFont="1" applyBorder="1" applyAlignment="1">
      <alignment horizontal="center" vertical="center"/>
    </xf>
    <xf numFmtId="0" fontId="5" fillId="0" borderId="3" xfId="9" applyBorder="1" applyAlignment="1">
      <alignment horizontal="center" vertical="center"/>
    </xf>
    <xf numFmtId="0" fontId="7" fillId="0" borderId="3" xfId="9" applyFont="1" applyBorder="1" applyAlignment="1">
      <alignment horizontal="center" vertical="center" wrapText="1"/>
    </xf>
    <xf numFmtId="0" fontId="16" fillId="2" borderId="3" xfId="1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 indent="1"/>
    </xf>
    <xf numFmtId="165" fontId="15" fillId="0" borderId="0" xfId="5" applyNumberFormat="1" applyFont="1" applyFill="1" applyBorder="1" applyAlignment="1">
      <alignment horizontal="right" vertical="center"/>
    </xf>
    <xf numFmtId="165" fontId="16" fillId="0" borderId="0" xfId="5" applyNumberFormat="1" applyFont="1" applyBorder="1" applyAlignment="1">
      <alignment horizontal="right"/>
    </xf>
    <xf numFmtId="165" fontId="17" fillId="0" borderId="0" xfId="5" applyNumberFormat="1" applyFont="1" applyFill="1" applyAlignment="1">
      <alignment horizontal="right"/>
    </xf>
    <xf numFmtId="165" fontId="17" fillId="0" borderId="1" xfId="5" applyNumberFormat="1" applyFont="1" applyFill="1" applyBorder="1" applyAlignment="1">
      <alignment horizontal="right"/>
    </xf>
  </cellXfs>
  <cellStyles count="12">
    <cellStyle name="Normal" xfId="0" builtinId="0"/>
    <cellStyle name="Normal 2" xfId="4"/>
    <cellStyle name="Normal 2 3" xfId="5"/>
    <cellStyle name="Normal 3" xfId="6"/>
    <cellStyle name="Normal 4" xfId="7"/>
    <cellStyle name="Normal 5" xfId="8"/>
    <cellStyle name="Normal 6" xfId="11"/>
    <cellStyle name="Normal_Sheet1" xfId="1"/>
    <cellStyle name="Normal_Sheet1 2" xfId="9"/>
    <cellStyle name="Normal_Sheet1 2 2" xfId="10"/>
    <cellStyle name="Normal_Sheet5" xfId="2"/>
    <cellStyle name="Style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3"/>
  <sheetViews>
    <sheetView showGridLines="0" tabSelected="1" workbookViewId="0">
      <pane xSplit="1" ySplit="4" topLeftCell="AK5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2.75"/>
  <cols>
    <col min="1" max="1" width="43.42578125" style="4" customWidth="1"/>
    <col min="2" max="4" width="9.140625" style="1" bestFit="1" customWidth="1"/>
    <col min="5" max="5" width="9.7109375" style="1" bestFit="1" customWidth="1"/>
    <col min="6" max="6" width="10.7109375" style="1" customWidth="1"/>
    <col min="7" max="9" width="9.140625" style="1" bestFit="1" customWidth="1"/>
    <col min="10" max="10" width="9.7109375" style="1" bestFit="1" customWidth="1"/>
    <col min="11" max="11" width="10.7109375" style="1" bestFit="1" customWidth="1"/>
    <col min="12" max="14" width="9.140625" style="1" bestFit="1" customWidth="1"/>
    <col min="15" max="15" width="9.7109375" style="1" bestFit="1" customWidth="1"/>
    <col min="16" max="16" width="10.7109375" style="1" bestFit="1" customWidth="1"/>
    <col min="17" max="17" width="10.7109375" style="15" bestFit="1" customWidth="1"/>
    <col min="18" max="19" width="9.140625" style="15" bestFit="1" customWidth="1"/>
    <col min="20" max="20" width="9.28515625" style="15" bestFit="1" customWidth="1"/>
    <col min="21" max="21" width="10.7109375" style="15" bestFit="1" customWidth="1"/>
    <col min="22" max="24" width="9.140625" style="15" bestFit="1" customWidth="1"/>
    <col min="25" max="25" width="9.28515625" style="15" bestFit="1" customWidth="1"/>
    <col min="26" max="26" width="10.7109375" style="15" bestFit="1" customWidth="1"/>
    <col min="27" max="28" width="9.140625" style="1" bestFit="1" customWidth="1"/>
    <col min="29" max="29" width="9.140625" style="15" bestFit="1" customWidth="1"/>
    <col min="30" max="30" width="9.28515625" style="15" bestFit="1" customWidth="1"/>
    <col min="31" max="31" width="10.7109375" style="15" customWidth="1"/>
    <col min="32" max="33" width="9.140625" style="44" bestFit="1" customWidth="1"/>
    <col min="34" max="35" width="9.7109375" style="44" bestFit="1" customWidth="1"/>
    <col min="36" max="36" width="10.7109375" style="44" customWidth="1"/>
    <col min="37" max="38" width="9.140625" style="44" bestFit="1" customWidth="1"/>
    <col min="39" max="40" width="9.7109375" style="44" bestFit="1" customWidth="1"/>
    <col min="41" max="41" width="9.140625" style="44" bestFit="1" customWidth="1"/>
    <col min="42" max="43" width="9.140625" style="49" bestFit="1" customWidth="1"/>
    <col min="44" max="45" width="9.7109375" style="49" bestFit="1" customWidth="1"/>
    <col min="46" max="46" width="10.7109375" style="49" bestFit="1" customWidth="1"/>
    <col min="47" max="47" width="9.28515625" style="49" bestFit="1" customWidth="1"/>
    <col min="48" max="48" width="9.85546875" style="49" bestFit="1" customWidth="1"/>
    <col min="49" max="49" width="10.42578125" style="49" bestFit="1" customWidth="1"/>
    <col min="50" max="50" width="10.5703125" style="49" bestFit="1" customWidth="1"/>
    <col min="51" max="51" width="10.7109375" style="49" bestFit="1" customWidth="1"/>
    <col min="52" max="52" width="9.28515625" style="1" bestFit="1" customWidth="1"/>
    <col min="53" max="53" width="9.7109375" style="63" bestFit="1" customWidth="1"/>
    <col min="54" max="54" width="10.140625" style="1" customWidth="1"/>
    <col min="55" max="55" width="10.42578125" style="1" customWidth="1"/>
    <col min="56" max="56" width="11" style="1" customWidth="1"/>
    <col min="57" max="57" width="10" style="1" customWidth="1"/>
    <col min="58" max="16384" width="9.140625" style="1"/>
  </cols>
  <sheetData>
    <row r="1" spans="1:57" ht="25.15" customHeight="1">
      <c r="A1" s="43" t="s">
        <v>27</v>
      </c>
    </row>
    <row r="2" spans="1:57">
      <c r="A2" s="5"/>
      <c r="Q2" s="17"/>
      <c r="R2" s="17"/>
      <c r="S2" s="17"/>
      <c r="T2" s="17"/>
      <c r="U2" s="17"/>
      <c r="V2" s="17"/>
      <c r="W2" s="17"/>
      <c r="X2" s="17"/>
      <c r="Y2" s="17"/>
      <c r="Z2" s="17"/>
      <c r="AC2" s="17"/>
      <c r="AD2" s="17"/>
      <c r="AE2" s="17"/>
      <c r="AF2" s="47"/>
      <c r="AG2" s="47"/>
      <c r="AH2" s="47"/>
      <c r="AI2" s="45"/>
      <c r="AJ2" s="45"/>
      <c r="AK2" s="47"/>
      <c r="AL2" s="47"/>
      <c r="AM2" s="47"/>
      <c r="AN2" s="45"/>
      <c r="AO2" s="45"/>
      <c r="AP2" s="47"/>
      <c r="AQ2" s="47"/>
      <c r="AR2" s="47"/>
      <c r="AS2" s="47"/>
      <c r="AT2" s="45"/>
      <c r="BA2" s="73"/>
    </row>
    <row r="3" spans="1:57">
      <c r="A3" s="24" t="s">
        <v>35</v>
      </c>
      <c r="Q3" s="18"/>
      <c r="R3" s="18"/>
      <c r="S3" s="18"/>
      <c r="T3" s="18"/>
      <c r="U3" s="18"/>
      <c r="V3" s="18"/>
      <c r="W3" s="18"/>
      <c r="X3" s="18"/>
      <c r="Y3" s="18"/>
      <c r="Z3" s="18"/>
      <c r="AC3" s="18"/>
      <c r="AD3" s="18"/>
      <c r="AE3" s="18"/>
      <c r="AF3" s="26"/>
      <c r="AG3" s="26"/>
      <c r="AH3" s="26"/>
      <c r="AK3" s="26"/>
      <c r="AL3" s="26"/>
      <c r="AM3" s="26"/>
      <c r="AP3" s="26"/>
      <c r="AQ3" s="26"/>
      <c r="AR3" s="26"/>
      <c r="AS3" s="26"/>
      <c r="BA3" s="60"/>
    </row>
    <row r="4" spans="1:57" s="6" customFormat="1">
      <c r="A4" s="27"/>
      <c r="B4" s="28" t="s">
        <v>8</v>
      </c>
      <c r="C4" s="28" t="s">
        <v>9</v>
      </c>
      <c r="D4" s="28" t="s">
        <v>10</v>
      </c>
      <c r="E4" s="28" t="s">
        <v>11</v>
      </c>
      <c r="F4" s="29">
        <v>2013</v>
      </c>
      <c r="G4" s="28" t="s">
        <v>12</v>
      </c>
      <c r="H4" s="28" t="s">
        <v>13</v>
      </c>
      <c r="I4" s="28" t="s">
        <v>14</v>
      </c>
      <c r="J4" s="28" t="s">
        <v>15</v>
      </c>
      <c r="K4" s="29">
        <v>2014</v>
      </c>
      <c r="L4" s="28" t="s">
        <v>16</v>
      </c>
      <c r="M4" s="28" t="s">
        <v>17</v>
      </c>
      <c r="N4" s="28" t="s">
        <v>18</v>
      </c>
      <c r="O4" s="28" t="s">
        <v>19</v>
      </c>
      <c r="P4" s="29">
        <v>2015</v>
      </c>
      <c r="Q4" s="28" t="s">
        <v>34</v>
      </c>
      <c r="R4" s="28" t="s">
        <v>20</v>
      </c>
      <c r="S4" s="28" t="s">
        <v>21</v>
      </c>
      <c r="T4" s="28" t="s">
        <v>22</v>
      </c>
      <c r="U4" s="29">
        <v>2016</v>
      </c>
      <c r="V4" s="75" t="s">
        <v>26</v>
      </c>
      <c r="W4" s="75" t="s">
        <v>25</v>
      </c>
      <c r="X4" s="75" t="s">
        <v>36</v>
      </c>
      <c r="Y4" s="75" t="s">
        <v>37</v>
      </c>
      <c r="Z4" s="76">
        <v>2017</v>
      </c>
      <c r="AA4" s="75" t="s">
        <v>38</v>
      </c>
      <c r="AB4" s="75" t="s">
        <v>39</v>
      </c>
      <c r="AC4" s="75" t="s">
        <v>40</v>
      </c>
      <c r="AD4" s="75" t="s">
        <v>41</v>
      </c>
      <c r="AE4" s="76">
        <v>2018</v>
      </c>
      <c r="AF4" s="77" t="s">
        <v>42</v>
      </c>
      <c r="AG4" s="77" t="s">
        <v>43</v>
      </c>
      <c r="AH4" s="77" t="s">
        <v>44</v>
      </c>
      <c r="AI4" s="77" t="s">
        <v>45</v>
      </c>
      <c r="AJ4" s="78">
        <v>2019</v>
      </c>
      <c r="AK4" s="77" t="s">
        <v>46</v>
      </c>
      <c r="AL4" s="77" t="s">
        <v>47</v>
      </c>
      <c r="AM4" s="77" t="s">
        <v>48</v>
      </c>
      <c r="AN4" s="77" t="s">
        <v>49</v>
      </c>
      <c r="AO4" s="76">
        <v>2020</v>
      </c>
      <c r="AP4" s="79" t="s">
        <v>50</v>
      </c>
      <c r="AQ4" s="79" t="s">
        <v>51</v>
      </c>
      <c r="AR4" s="79" t="s">
        <v>52</v>
      </c>
      <c r="AS4" s="79" t="s">
        <v>53</v>
      </c>
      <c r="AT4" s="80">
        <v>2021</v>
      </c>
      <c r="AU4" s="79" t="s">
        <v>54</v>
      </c>
      <c r="AV4" s="79" t="s">
        <v>55</v>
      </c>
      <c r="AW4" s="79" t="s">
        <v>56</v>
      </c>
      <c r="AX4" s="79" t="s">
        <v>57</v>
      </c>
      <c r="AY4" s="80">
        <v>2022</v>
      </c>
      <c r="AZ4" s="79" t="s">
        <v>59</v>
      </c>
      <c r="BA4" s="81" t="s">
        <v>60</v>
      </c>
      <c r="BB4" s="81" t="s">
        <v>61</v>
      </c>
      <c r="BC4" s="81" t="s">
        <v>62</v>
      </c>
      <c r="BD4" s="80">
        <v>2023</v>
      </c>
      <c r="BE4" s="79" t="s">
        <v>58</v>
      </c>
    </row>
    <row r="5" spans="1:57" s="2" customFormat="1" ht="15.75" customHeight="1">
      <c r="A5" s="13" t="s">
        <v>3</v>
      </c>
      <c r="B5" s="26">
        <v>291825.64402933163</v>
      </c>
      <c r="C5" s="26">
        <v>224073.63612130101</v>
      </c>
      <c r="D5" s="26">
        <v>271634.00137488148</v>
      </c>
      <c r="E5" s="26">
        <v>251640.87355904747</v>
      </c>
      <c r="F5" s="26">
        <v>1039174.1550845617</v>
      </c>
      <c r="G5" s="26">
        <v>331872.38329691993</v>
      </c>
      <c r="H5" s="26">
        <v>217567.8950861</v>
      </c>
      <c r="I5" s="26">
        <v>749515.74342234212</v>
      </c>
      <c r="J5" s="26">
        <v>538023.95529797685</v>
      </c>
      <c r="K5" s="26">
        <v>1836979.9771033388</v>
      </c>
      <c r="L5" s="26">
        <v>343404.31328810652</v>
      </c>
      <c r="M5" s="26">
        <v>493245.87834305916</v>
      </c>
      <c r="N5" s="26">
        <v>531116.65834604052</v>
      </c>
      <c r="O5" s="26">
        <v>360991.28018646099</v>
      </c>
      <c r="P5" s="26">
        <v>1728758.1301636673</v>
      </c>
      <c r="Q5" s="51">
        <v>392419.75560000003</v>
      </c>
      <c r="R5" s="51">
        <v>453160.18020000006</v>
      </c>
      <c r="S5" s="51">
        <v>509033.24630000017</v>
      </c>
      <c r="T5" s="51">
        <v>299396.34769999993</v>
      </c>
      <c r="U5" s="51">
        <v>1654009.5298000001</v>
      </c>
      <c r="V5" s="51">
        <v>415344.31369999971</v>
      </c>
      <c r="W5" s="51">
        <v>397848.77809999976</v>
      </c>
      <c r="X5" s="51">
        <v>637210.23570000008</v>
      </c>
      <c r="Y5" s="51">
        <v>540123.11320000014</v>
      </c>
      <c r="Z5" s="51">
        <v>1990526.4406999997</v>
      </c>
      <c r="AA5" s="51">
        <v>337480.36680000013</v>
      </c>
      <c r="AB5" s="51">
        <v>423580.69200000004</v>
      </c>
      <c r="AC5" s="51">
        <v>371529.40489999985</v>
      </c>
      <c r="AD5" s="51">
        <v>218017.70079999996</v>
      </c>
      <c r="AE5" s="51">
        <v>1350608.1645</v>
      </c>
      <c r="AF5" s="26">
        <v>323817.516</v>
      </c>
      <c r="AG5" s="26">
        <v>251570.19950000005</v>
      </c>
      <c r="AH5" s="26">
        <v>408754.71319999988</v>
      </c>
      <c r="AI5" s="26">
        <v>383652.91920000029</v>
      </c>
      <c r="AJ5" s="26">
        <v>1367795.3479000002</v>
      </c>
      <c r="AK5" s="26">
        <v>177944.66469999999</v>
      </c>
      <c r="AL5" s="26">
        <v>249272.47760000016</v>
      </c>
      <c r="AM5" s="26">
        <v>298399.62470000004</v>
      </c>
      <c r="AN5" s="26">
        <v>-142529.20070000004</v>
      </c>
      <c r="AO5" s="26">
        <v>583087.56630000006</v>
      </c>
      <c r="AP5" s="26">
        <v>143761.06759999989</v>
      </c>
      <c r="AQ5" s="26">
        <v>323557.28009999986</v>
      </c>
      <c r="AR5" s="26">
        <v>383938.0962000002</v>
      </c>
      <c r="AS5" s="26">
        <v>394659.04130000004</v>
      </c>
      <c r="AT5" s="26">
        <v>1245915.4852</v>
      </c>
      <c r="AU5" s="26">
        <v>579842.21489999944</v>
      </c>
      <c r="AV5" s="26">
        <v>392627.69409999979</v>
      </c>
      <c r="AW5" s="26">
        <v>944247.8535999991</v>
      </c>
      <c r="AX5" s="26">
        <v>336649.96009999921</v>
      </c>
      <c r="AY5" s="26">
        <v>2253367.7226999975</v>
      </c>
      <c r="AZ5" s="26">
        <v>645040.05930000008</v>
      </c>
      <c r="BA5" s="26">
        <v>520834.44930000009</v>
      </c>
      <c r="BB5" s="26">
        <v>440855.87229999981</v>
      </c>
      <c r="BC5" s="26">
        <v>295458.70030000125</v>
      </c>
      <c r="BD5" s="26">
        <v>1902189.0812000011</v>
      </c>
      <c r="BE5" s="26">
        <f>SUM(BE7:BE9)</f>
        <v>194346.24969999993</v>
      </c>
    </row>
    <row r="6" spans="1:57" ht="12" customHeight="1">
      <c r="A6" s="82" t="s">
        <v>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</row>
    <row r="7" spans="1:57" ht="16.5" customHeight="1">
      <c r="A7" s="22" t="s">
        <v>28</v>
      </c>
      <c r="B7" s="71">
        <v>115713.87575996679</v>
      </c>
      <c r="C7" s="71">
        <v>156229.40264681715</v>
      </c>
      <c r="D7" s="71">
        <v>165743.31190302703</v>
      </c>
      <c r="E7" s="71">
        <v>98084.253899131014</v>
      </c>
      <c r="F7" s="53">
        <v>535770.84420894238</v>
      </c>
      <c r="G7" s="71">
        <v>154419.99933110407</v>
      </c>
      <c r="H7" s="71">
        <v>108420.67836676216</v>
      </c>
      <c r="I7" s="71">
        <v>554972.17005366192</v>
      </c>
      <c r="J7" s="71">
        <v>332854.33716572239</v>
      </c>
      <c r="K7" s="53">
        <v>1150667.1849172499</v>
      </c>
      <c r="L7" s="71">
        <v>242369.12623235717</v>
      </c>
      <c r="M7" s="71">
        <v>347891.17352791136</v>
      </c>
      <c r="N7" s="71">
        <v>318060.03080567083</v>
      </c>
      <c r="O7" s="71">
        <v>375549.88065079495</v>
      </c>
      <c r="P7" s="53">
        <v>1283870.2112167352</v>
      </c>
      <c r="Q7" s="71">
        <v>1025792.4666</v>
      </c>
      <c r="R7" s="71">
        <v>271965.83730000019</v>
      </c>
      <c r="S7" s="71">
        <v>241523.58039999989</v>
      </c>
      <c r="T7" s="71">
        <v>269910.60919999995</v>
      </c>
      <c r="U7" s="53">
        <v>1809192.4934999999</v>
      </c>
      <c r="V7" s="71">
        <v>128845.183</v>
      </c>
      <c r="W7" s="71">
        <v>271713.01219999982</v>
      </c>
      <c r="X7" s="71">
        <v>322709.35830000031</v>
      </c>
      <c r="Y7" s="71">
        <v>391714.15790000017</v>
      </c>
      <c r="Z7" s="53">
        <v>1114981.7114000004</v>
      </c>
      <c r="AA7" s="71">
        <v>150031.21730000002</v>
      </c>
      <c r="AB7" s="71">
        <v>294043.28779999993</v>
      </c>
      <c r="AC7" s="71">
        <v>215907.08779999998</v>
      </c>
      <c r="AD7" s="71">
        <v>206601.21700000003</v>
      </c>
      <c r="AE7" s="53">
        <v>866582.80989999999</v>
      </c>
      <c r="AF7" s="71">
        <v>-21136.814099999996</v>
      </c>
      <c r="AG7" s="71">
        <v>158428.23349999994</v>
      </c>
      <c r="AH7" s="71">
        <v>271407.89640000009</v>
      </c>
      <c r="AI7" s="71">
        <v>179738.37930000003</v>
      </c>
      <c r="AJ7" s="53">
        <v>588437.69510000013</v>
      </c>
      <c r="AK7" s="71">
        <v>43172.894100000005</v>
      </c>
      <c r="AL7" s="71">
        <v>131437.68580000012</v>
      </c>
      <c r="AM7" s="71">
        <v>95963.373599999963</v>
      </c>
      <c r="AN7" s="71">
        <v>-224707.83840000004</v>
      </c>
      <c r="AO7" s="53">
        <v>45866.115100000025</v>
      </c>
      <c r="AP7" s="71">
        <v>33152.664099999958</v>
      </c>
      <c r="AQ7" s="71">
        <v>40899.224799999989</v>
      </c>
      <c r="AR7" s="71">
        <v>48472.755300000004</v>
      </c>
      <c r="AS7" s="71">
        <v>111921.50910000002</v>
      </c>
      <c r="AT7" s="53">
        <v>234446.15329999998</v>
      </c>
      <c r="AU7" s="71">
        <v>263705.54969999997</v>
      </c>
      <c r="AV7" s="71">
        <v>97246.104600000006</v>
      </c>
      <c r="AW7" s="71">
        <v>117547.09700000005</v>
      </c>
      <c r="AX7" s="71">
        <v>118231.16919999997</v>
      </c>
      <c r="AY7" s="53">
        <v>596729.92050000001</v>
      </c>
      <c r="AZ7" s="71">
        <v>344313.76120000007</v>
      </c>
      <c r="BA7" s="71">
        <v>74296.665499999974</v>
      </c>
      <c r="BB7" s="71">
        <v>599588.34650000138</v>
      </c>
      <c r="BC7" s="71">
        <v>193031.06100000016</v>
      </c>
      <c r="BD7" s="53">
        <v>1211229.8342000016</v>
      </c>
      <c r="BE7" s="71">
        <v>87179.757399999973</v>
      </c>
    </row>
    <row r="8" spans="1:57" ht="18.75" customHeight="1">
      <c r="A8" s="22" t="s">
        <v>29</v>
      </c>
      <c r="B8" s="72">
        <v>77642.718083321743</v>
      </c>
      <c r="C8" s="71">
        <v>43994.407911797396</v>
      </c>
      <c r="D8" s="71">
        <v>73226.852472903716</v>
      </c>
      <c r="E8" s="71">
        <v>81899.228967564923</v>
      </c>
      <c r="F8" s="85">
        <v>276763.20743558771</v>
      </c>
      <c r="G8" s="72">
        <v>96476.894505783697</v>
      </c>
      <c r="H8" s="71">
        <v>57759.102011181603</v>
      </c>
      <c r="I8" s="71">
        <v>139926.02079316138</v>
      </c>
      <c r="J8" s="71">
        <v>28730.966804380823</v>
      </c>
      <c r="K8" s="85">
        <v>322892.98411450745</v>
      </c>
      <c r="L8" s="72">
        <v>47285.316198644883</v>
      </c>
      <c r="M8" s="71">
        <v>57230.567462444604</v>
      </c>
      <c r="N8" s="71">
        <v>114940.70111526595</v>
      </c>
      <c r="O8" s="71">
        <v>-61771.024724333976</v>
      </c>
      <c r="P8" s="85">
        <v>157685.56005202138</v>
      </c>
      <c r="Q8" s="72">
        <v>8795.9399000000431</v>
      </c>
      <c r="R8" s="72">
        <v>97141.986699999907</v>
      </c>
      <c r="S8" s="72">
        <v>208411.18800000029</v>
      </c>
      <c r="T8" s="72">
        <v>-3357.9955000000082</v>
      </c>
      <c r="U8" s="54">
        <v>310991.11910000019</v>
      </c>
      <c r="V8" s="72">
        <v>181079.78079999966</v>
      </c>
      <c r="W8" s="72">
        <v>91621.217499999912</v>
      </c>
      <c r="X8" s="72">
        <v>239758.20279999971</v>
      </c>
      <c r="Y8" s="72">
        <v>103999.94959999985</v>
      </c>
      <c r="Z8" s="54">
        <v>616459.15069999907</v>
      </c>
      <c r="AA8" s="72">
        <v>183923.02890000009</v>
      </c>
      <c r="AB8" s="72">
        <v>102921.6982000001</v>
      </c>
      <c r="AC8" s="72">
        <v>124525.41469999985</v>
      </c>
      <c r="AD8" s="72">
        <v>22624.57289999993</v>
      </c>
      <c r="AE8" s="54">
        <v>433994.71469999995</v>
      </c>
      <c r="AF8" s="72">
        <v>124002.6973000001</v>
      </c>
      <c r="AG8" s="71">
        <v>89069.548400000131</v>
      </c>
      <c r="AH8" s="71">
        <v>239342.8051999998</v>
      </c>
      <c r="AI8" s="71">
        <v>184138.85700000025</v>
      </c>
      <c r="AJ8" s="85">
        <v>636553.90790000022</v>
      </c>
      <c r="AK8" s="72">
        <v>114317.09199999998</v>
      </c>
      <c r="AL8" s="71">
        <v>133984.99050000001</v>
      </c>
      <c r="AM8" s="71">
        <v>123226.40800000002</v>
      </c>
      <c r="AN8" s="71">
        <v>128915.44639999996</v>
      </c>
      <c r="AO8" s="85">
        <v>500443.93689999997</v>
      </c>
      <c r="AP8" s="72">
        <v>73319.857299999945</v>
      </c>
      <c r="AQ8" s="71">
        <v>251719.79739999984</v>
      </c>
      <c r="AR8" s="71">
        <v>294004.18330000015</v>
      </c>
      <c r="AS8" s="71">
        <v>152362.52860000002</v>
      </c>
      <c r="AT8" s="85">
        <v>771406.36660000007</v>
      </c>
      <c r="AU8" s="72">
        <v>313233.03679999942</v>
      </c>
      <c r="AV8" s="71">
        <v>265611.49589999975</v>
      </c>
      <c r="AW8" s="71">
        <v>469803.7216999993</v>
      </c>
      <c r="AX8" s="71">
        <v>329621.46949999931</v>
      </c>
      <c r="AY8" s="85">
        <v>1378269.7238999978</v>
      </c>
      <c r="AZ8" s="72">
        <v>276010.45060000016</v>
      </c>
      <c r="BA8" s="71">
        <v>495351.19140000013</v>
      </c>
      <c r="BB8" s="71">
        <v>414650.05359999841</v>
      </c>
      <c r="BC8" s="71">
        <v>405585.10890000104</v>
      </c>
      <c r="BD8" s="85">
        <v>1591596.8044999996</v>
      </c>
      <c r="BE8" s="71">
        <v>69264.252299999964</v>
      </c>
    </row>
    <row r="9" spans="1:57" ht="18.75" customHeight="1">
      <c r="A9" s="23" t="s">
        <v>30</v>
      </c>
      <c r="B9" s="70">
        <v>98469.05018604311</v>
      </c>
      <c r="C9" s="57">
        <v>23849.825562686503</v>
      </c>
      <c r="D9" s="57">
        <v>32663.836998950715</v>
      </c>
      <c r="E9" s="57">
        <v>71657.390692351415</v>
      </c>
      <c r="F9" s="86">
        <v>226640.10344003164</v>
      </c>
      <c r="G9" s="70">
        <v>80975.489460032099</v>
      </c>
      <c r="H9" s="57">
        <v>51388.114708156296</v>
      </c>
      <c r="I9" s="57">
        <v>54617.552575518712</v>
      </c>
      <c r="J9" s="57">
        <v>176438.65132787387</v>
      </c>
      <c r="K9" s="86">
        <v>363419.80807158101</v>
      </c>
      <c r="L9" s="70">
        <v>53749.870857104499</v>
      </c>
      <c r="M9" s="57">
        <v>88124.13735270311</v>
      </c>
      <c r="N9" s="57">
        <v>98115.926425103899</v>
      </c>
      <c r="O9" s="57">
        <v>47212.42426</v>
      </c>
      <c r="P9" s="86">
        <v>287202.35889491148</v>
      </c>
      <c r="Q9" s="70">
        <v>-642168.65090000001</v>
      </c>
      <c r="R9" s="70">
        <v>84052.356200000009</v>
      </c>
      <c r="S9" s="70">
        <v>59098.477899999998</v>
      </c>
      <c r="T9" s="70">
        <v>32843.733999999982</v>
      </c>
      <c r="U9" s="52">
        <v>-466174.08279999997</v>
      </c>
      <c r="V9" s="70">
        <v>105419.34990000006</v>
      </c>
      <c r="W9" s="70">
        <v>34514.5484</v>
      </c>
      <c r="X9" s="70">
        <v>74742.674599999998</v>
      </c>
      <c r="Y9" s="70">
        <v>44409.005700000052</v>
      </c>
      <c r="Z9" s="52">
        <v>259085.57860000012</v>
      </c>
      <c r="AA9" s="70">
        <v>3526.1206000000075</v>
      </c>
      <c r="AB9" s="70">
        <v>26615.705999999976</v>
      </c>
      <c r="AC9" s="70">
        <v>31096.902400000017</v>
      </c>
      <c r="AD9" s="70">
        <v>-11208.08910000001</v>
      </c>
      <c r="AE9" s="52">
        <v>50030.639899999995</v>
      </c>
      <c r="AF9" s="70">
        <v>220951.6327999999</v>
      </c>
      <c r="AG9" s="57">
        <v>4072.4175999999925</v>
      </c>
      <c r="AH9" s="57">
        <v>-101995.98840000003</v>
      </c>
      <c r="AI9" s="57">
        <v>19775.682900000018</v>
      </c>
      <c r="AJ9" s="86">
        <v>142803.74489999987</v>
      </c>
      <c r="AK9" s="70">
        <v>20454.678600000003</v>
      </c>
      <c r="AL9" s="57">
        <v>-16150.198699999999</v>
      </c>
      <c r="AM9" s="57">
        <v>79209.843100000027</v>
      </c>
      <c r="AN9" s="57">
        <v>-46736.808699999958</v>
      </c>
      <c r="AO9" s="86">
        <v>36777.514300000075</v>
      </c>
      <c r="AP9" s="70">
        <v>37288.54619999999</v>
      </c>
      <c r="AQ9" s="57">
        <v>30938.257900000015</v>
      </c>
      <c r="AR9" s="57">
        <v>41461.157600000013</v>
      </c>
      <c r="AS9" s="57">
        <v>130375.00360000001</v>
      </c>
      <c r="AT9" s="86">
        <v>240062.96530000004</v>
      </c>
      <c r="AU9" s="70">
        <v>2903.6283999999987</v>
      </c>
      <c r="AV9" s="57">
        <v>29770.093600000011</v>
      </c>
      <c r="AW9" s="57">
        <v>356897.0348999998</v>
      </c>
      <c r="AX9" s="57">
        <v>-111202.67860000007</v>
      </c>
      <c r="AY9" s="86">
        <v>278368.0782999997</v>
      </c>
      <c r="AZ9" s="70">
        <v>24715.847499999945</v>
      </c>
      <c r="BA9" s="57">
        <v>-48813.407600000006</v>
      </c>
      <c r="BB9" s="57">
        <v>-573382.52779999992</v>
      </c>
      <c r="BC9" s="57">
        <v>-303157.46960000001</v>
      </c>
      <c r="BD9" s="86">
        <v>-900637.55749999988</v>
      </c>
      <c r="BE9" s="57">
        <v>37902.239999999998</v>
      </c>
    </row>
    <row r="10" spans="1:57">
      <c r="A10" s="9" t="s">
        <v>0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C10" s="19"/>
      <c r="AD10" s="19"/>
      <c r="AE10" s="19"/>
      <c r="AF10" s="21"/>
      <c r="AG10" s="21"/>
      <c r="AH10" s="21"/>
      <c r="AK10" s="21"/>
      <c r="AL10" s="21"/>
      <c r="AM10" s="21"/>
      <c r="AP10" s="21"/>
      <c r="AQ10" s="21"/>
      <c r="AR10" s="21"/>
      <c r="AS10" s="21"/>
      <c r="AT10" s="21"/>
      <c r="BA10" s="65"/>
    </row>
    <row r="11" spans="1:57">
      <c r="A11" s="9"/>
      <c r="Q11" s="19"/>
      <c r="R11" s="19"/>
      <c r="S11" s="19"/>
      <c r="T11" s="19"/>
      <c r="U11" s="19"/>
      <c r="V11" s="19"/>
      <c r="W11" s="19"/>
      <c r="X11" s="19"/>
      <c r="Y11" s="19"/>
      <c r="Z11" s="19"/>
      <c r="AC11" s="19"/>
      <c r="AD11" s="19"/>
      <c r="AE11" s="19"/>
      <c r="AF11" s="48"/>
      <c r="AG11" s="48"/>
      <c r="AH11" s="48"/>
      <c r="AK11" s="48"/>
      <c r="AL11" s="48"/>
      <c r="AM11" s="48"/>
    </row>
    <row r="12" spans="1:57">
      <c r="A12" s="33" t="s">
        <v>33</v>
      </c>
    </row>
    <row r="13" spans="1:57">
      <c r="A13" s="33" t="s">
        <v>31</v>
      </c>
    </row>
    <row r="14" spans="1:57">
      <c r="A14" s="33" t="s">
        <v>32</v>
      </c>
    </row>
    <row r="16" spans="1:57">
      <c r="A16" s="10" t="s">
        <v>7</v>
      </c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</row>
    <row r="17" spans="1:53">
      <c r="A17" s="11" t="s">
        <v>1</v>
      </c>
      <c r="P17" s="3"/>
      <c r="Q17" s="20"/>
      <c r="R17" s="20"/>
      <c r="BA17" s="48"/>
    </row>
    <row r="18" spans="1:53">
      <c r="A18" s="11" t="s">
        <v>2</v>
      </c>
      <c r="P18" s="13"/>
      <c r="Q18" s="20"/>
      <c r="R18" s="20"/>
      <c r="BA18" s="74"/>
    </row>
    <row r="19" spans="1:53">
      <c r="A19" s="11" t="s">
        <v>23</v>
      </c>
      <c r="P19" s="8"/>
      <c r="Q19" s="20"/>
      <c r="R19" s="20"/>
      <c r="BA19" s="48"/>
    </row>
    <row r="20" spans="1:53">
      <c r="A20" s="11" t="s">
        <v>5</v>
      </c>
      <c r="P20" s="12"/>
      <c r="BA20" s="48"/>
    </row>
    <row r="21" spans="1:53">
      <c r="A21" s="11" t="s">
        <v>6</v>
      </c>
      <c r="P21" s="12"/>
      <c r="BA21" s="48"/>
    </row>
    <row r="22" spans="1:53">
      <c r="BA22" s="48"/>
    </row>
    <row r="23" spans="1:53" ht="36">
      <c r="A23" s="25" t="s">
        <v>24</v>
      </c>
    </row>
  </sheetData>
  <sortState ref="T19:V24">
    <sortCondition ref="T19:T24"/>
    <sortCondition ref="U19:U2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2.75"/>
  <cols>
    <col min="1" max="1" width="46.7109375" style="4" customWidth="1"/>
    <col min="2" max="2" width="10.7109375" style="1" customWidth="1"/>
    <col min="3" max="4" width="10.7109375" style="1" bestFit="1" customWidth="1"/>
    <col min="5" max="8" width="10.7109375" style="15" bestFit="1" customWidth="1"/>
    <col min="9" max="9" width="9.140625" style="15" bestFit="1" customWidth="1"/>
    <col min="10" max="10" width="10.7109375" style="15" bestFit="1" customWidth="1"/>
    <col min="11" max="11" width="10.7109375" style="63" bestFit="1" customWidth="1"/>
    <col min="12" max="12" width="11.85546875" style="1" customWidth="1"/>
    <col min="13" max="16384" width="9.140625" style="1"/>
  </cols>
  <sheetData>
    <row r="1" spans="1:12" ht="19.149999999999999" customHeight="1">
      <c r="A1" s="43" t="s">
        <v>27</v>
      </c>
    </row>
    <row r="2" spans="1:12">
      <c r="A2" s="14"/>
      <c r="E2" s="26"/>
      <c r="F2" s="26"/>
      <c r="G2" s="26"/>
      <c r="H2" s="26"/>
      <c r="I2" s="26"/>
      <c r="J2" s="26"/>
      <c r="K2" s="60"/>
    </row>
    <row r="3" spans="1:12">
      <c r="A3" s="24" t="s">
        <v>35</v>
      </c>
      <c r="E3" s="38"/>
      <c r="F3" s="38"/>
      <c r="G3" s="38"/>
      <c r="H3" s="38"/>
      <c r="I3" s="38"/>
      <c r="J3" s="38"/>
      <c r="K3" s="60"/>
    </row>
    <row r="4" spans="1:12" s="6" customFormat="1">
      <c r="A4" s="27"/>
      <c r="B4" s="35">
        <v>2013</v>
      </c>
      <c r="C4" s="35">
        <v>2014</v>
      </c>
      <c r="D4" s="35">
        <v>2015</v>
      </c>
      <c r="E4" s="39">
        <v>2016</v>
      </c>
      <c r="F4" s="39">
        <v>2017</v>
      </c>
      <c r="G4" s="39">
        <v>2018</v>
      </c>
      <c r="H4" s="39">
        <v>2019</v>
      </c>
      <c r="I4" s="39">
        <v>2020</v>
      </c>
      <c r="J4" s="39">
        <v>2021</v>
      </c>
      <c r="K4" s="59">
        <v>2022</v>
      </c>
      <c r="L4" s="59">
        <v>2023</v>
      </c>
    </row>
    <row r="5" spans="1:12" s="2" customFormat="1">
      <c r="A5" s="13" t="s">
        <v>3</v>
      </c>
      <c r="B5" s="26">
        <v>1039174.1550845617</v>
      </c>
      <c r="C5" s="26">
        <v>1836979.9771033388</v>
      </c>
      <c r="D5" s="26">
        <v>1728758.1301636673</v>
      </c>
      <c r="E5" s="56">
        <v>1654009.5298000001</v>
      </c>
      <c r="F5" s="56">
        <v>1990526.4406999997</v>
      </c>
      <c r="G5" s="56">
        <v>1350608.1645</v>
      </c>
      <c r="H5" s="56">
        <v>1367795.3</v>
      </c>
      <c r="I5" s="56">
        <v>583087.6</v>
      </c>
      <c r="J5" s="56">
        <v>1245915.5</v>
      </c>
      <c r="K5" s="60">
        <v>2253367.7000000002</v>
      </c>
      <c r="L5" s="60">
        <v>1902189.1</v>
      </c>
    </row>
    <row r="6" spans="1:12">
      <c r="A6" s="7" t="s">
        <v>4</v>
      </c>
      <c r="B6" s="16"/>
      <c r="C6" s="16"/>
      <c r="D6" s="16"/>
      <c r="E6" s="55"/>
      <c r="F6" s="55"/>
      <c r="G6" s="55"/>
      <c r="H6" s="55"/>
      <c r="I6" s="55"/>
      <c r="J6" s="55"/>
      <c r="K6" s="61"/>
      <c r="L6" s="61"/>
    </row>
    <row r="7" spans="1:12">
      <c r="A7" s="22" t="s">
        <v>28</v>
      </c>
      <c r="B7" s="30">
        <v>535770.84420894238</v>
      </c>
      <c r="C7" s="30">
        <v>1150667.1849172499</v>
      </c>
      <c r="D7" s="30">
        <v>1283870.2112167352</v>
      </c>
      <c r="E7" s="58">
        <v>1809192.4934999999</v>
      </c>
      <c r="F7" s="58">
        <v>1114981.7114000004</v>
      </c>
      <c r="G7" s="58">
        <v>866582.80989999999</v>
      </c>
      <c r="H7" s="58">
        <v>588437.69999999995</v>
      </c>
      <c r="I7" s="58">
        <v>45866.1</v>
      </c>
      <c r="J7" s="58">
        <v>234446.2</v>
      </c>
      <c r="K7" s="62">
        <v>596729.9</v>
      </c>
      <c r="L7" s="62">
        <v>1211229.8</v>
      </c>
    </row>
    <row r="8" spans="1:12">
      <c r="A8" s="22" t="s">
        <v>29</v>
      </c>
      <c r="B8" s="36">
        <v>276763.20743558771</v>
      </c>
      <c r="C8" s="30">
        <v>322892.98411450745</v>
      </c>
      <c r="D8" s="30">
        <v>157685.56005202138</v>
      </c>
      <c r="E8" s="58">
        <v>310991.11910000019</v>
      </c>
      <c r="F8" s="58">
        <v>616459.15069999907</v>
      </c>
      <c r="G8" s="58">
        <v>433994.71469999995</v>
      </c>
      <c r="H8" s="58">
        <v>636553.9</v>
      </c>
      <c r="I8" s="58">
        <v>500443.9</v>
      </c>
      <c r="J8" s="58">
        <v>771406.4</v>
      </c>
      <c r="K8" s="62">
        <v>1378269.7</v>
      </c>
      <c r="L8" s="62">
        <v>1591596.8</v>
      </c>
    </row>
    <row r="9" spans="1:12">
      <c r="A9" s="23" t="s">
        <v>30</v>
      </c>
      <c r="B9" s="37">
        <v>226640.10344003164</v>
      </c>
      <c r="C9" s="32">
        <v>363419.80807158101</v>
      </c>
      <c r="D9" s="32">
        <v>287202.35889491148</v>
      </c>
      <c r="E9" s="57">
        <v>-466174.08279999997</v>
      </c>
      <c r="F9" s="57">
        <v>259085.57860000012</v>
      </c>
      <c r="G9" s="57">
        <v>50030.639899999995</v>
      </c>
      <c r="H9" s="57">
        <v>142803.70000000001</v>
      </c>
      <c r="I9" s="57">
        <v>36777.5</v>
      </c>
      <c r="J9" s="57">
        <v>240063</v>
      </c>
      <c r="K9" s="64">
        <v>278368.09999999998</v>
      </c>
      <c r="L9" s="64">
        <v>-900637.6</v>
      </c>
    </row>
    <row r="10" spans="1:12">
      <c r="A10" s="9"/>
      <c r="B10" s="83"/>
      <c r="C10" s="71"/>
      <c r="D10" s="71"/>
      <c r="E10" s="71"/>
      <c r="F10" s="71"/>
      <c r="G10" s="71"/>
      <c r="H10" s="71"/>
      <c r="I10" s="71"/>
      <c r="J10" s="71"/>
      <c r="K10" s="84"/>
      <c r="L10" s="84"/>
    </row>
    <row r="11" spans="1:12">
      <c r="A11" s="9"/>
      <c r="B11" s="34"/>
      <c r="C11" s="53"/>
      <c r="D11" s="54"/>
      <c r="E11" s="58"/>
      <c r="F11" s="58"/>
      <c r="G11" s="58"/>
      <c r="H11" s="34"/>
      <c r="I11" s="34"/>
      <c r="J11" s="34"/>
      <c r="K11" s="65"/>
    </row>
    <row r="12" spans="1:12">
      <c r="A12" s="33" t="s">
        <v>31</v>
      </c>
      <c r="E12" s="31"/>
      <c r="F12" s="31"/>
      <c r="G12" s="31"/>
      <c r="H12" s="21"/>
      <c r="I12" s="21"/>
      <c r="J12" s="21"/>
      <c r="K12" s="65"/>
    </row>
    <row r="13" spans="1:12">
      <c r="A13" s="33" t="s">
        <v>32</v>
      </c>
      <c r="E13" s="34"/>
      <c r="F13" s="21"/>
      <c r="G13" s="21"/>
      <c r="H13" s="41"/>
      <c r="I13" s="41"/>
      <c r="J13" s="41"/>
      <c r="K13" s="65"/>
    </row>
    <row r="14" spans="1:12">
      <c r="A14" s="33"/>
      <c r="E14" s="40"/>
      <c r="F14" s="41"/>
      <c r="G14" s="41"/>
      <c r="H14" s="41"/>
      <c r="I14" s="41"/>
      <c r="J14" s="41"/>
      <c r="K14" s="66"/>
    </row>
    <row r="15" spans="1:12">
      <c r="A15" s="10" t="s">
        <v>7</v>
      </c>
      <c r="E15" s="40"/>
      <c r="F15" s="41"/>
      <c r="G15" s="41"/>
      <c r="H15" s="42"/>
      <c r="I15" s="42"/>
      <c r="J15" s="42"/>
      <c r="K15" s="66"/>
    </row>
    <row r="16" spans="1:12">
      <c r="A16" s="11" t="s">
        <v>1</v>
      </c>
      <c r="D16" s="3"/>
      <c r="E16" s="42"/>
      <c r="F16" s="42"/>
      <c r="G16" s="42"/>
      <c r="H16" s="20"/>
      <c r="I16" s="20"/>
      <c r="J16" s="20"/>
      <c r="K16" s="61"/>
    </row>
    <row r="17" spans="1:28">
      <c r="A17" s="11" t="s">
        <v>2</v>
      </c>
      <c r="D17" s="13"/>
      <c r="E17" s="20"/>
      <c r="F17" s="20"/>
      <c r="G17" s="20"/>
      <c r="H17" s="20"/>
      <c r="I17" s="20"/>
      <c r="J17" s="20"/>
      <c r="K17" s="67"/>
    </row>
    <row r="18" spans="1:28">
      <c r="A18" s="11" t="s">
        <v>23</v>
      </c>
      <c r="D18" s="8"/>
      <c r="E18" s="20"/>
      <c r="F18" s="20"/>
      <c r="G18" s="20"/>
      <c r="H18" s="20"/>
      <c r="I18" s="20"/>
      <c r="J18" s="20"/>
      <c r="K18" s="68"/>
    </row>
    <row r="19" spans="1:28" s="15" customFormat="1">
      <c r="A19" s="11" t="s">
        <v>5</v>
      </c>
      <c r="B19" s="1"/>
      <c r="C19" s="1"/>
      <c r="D19" s="12"/>
      <c r="E19" s="20"/>
      <c r="F19" s="20"/>
      <c r="G19" s="20"/>
      <c r="H19" s="20"/>
      <c r="I19" s="20"/>
      <c r="J19" s="20"/>
      <c r="K19" s="6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s="15" customFormat="1">
      <c r="A20" s="11" t="s">
        <v>6</v>
      </c>
      <c r="B20" s="1"/>
      <c r="C20" s="1"/>
      <c r="D20" s="12"/>
      <c r="E20" s="20"/>
      <c r="F20" s="20"/>
      <c r="G20" s="20"/>
      <c r="K20" s="68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2" spans="1:28" s="15" customFormat="1" ht="24">
      <c r="A22" s="25" t="s">
        <v>24</v>
      </c>
      <c r="B22" s="1"/>
      <c r="C22" s="1"/>
      <c r="D22" s="1"/>
      <c r="K22" s="6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Components</vt:lpstr>
      <vt:lpstr>Components (annual)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likad</dc:creator>
  <cp:lastModifiedBy>ნინო მაისურაძე</cp:lastModifiedBy>
  <dcterms:created xsi:type="dcterms:W3CDTF">2010-08-31T13:50:31Z</dcterms:created>
  <dcterms:modified xsi:type="dcterms:W3CDTF">2024-08-14T07:59:19Z</dcterms:modified>
</cp:coreProperties>
</file>