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varatskhelia\Desktop\ბიუჯეტები\2025 ბიუჯეტი\"/>
    </mc:Choice>
  </mc:AlternateContent>
  <xr:revisionPtr revIDLastSave="0" documentId="13_ncr:1_{D05B3540-A06A-4E5E-8998-50F39AC0D643}" xr6:coauthVersionLast="40" xr6:coauthVersionMax="40" xr10:uidLastSave="{00000000-0000-0000-0000-000000000000}"/>
  <bookViews>
    <workbookView xWindow="0" yWindow="0" windowWidth="28800" windowHeight="120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37" i="1" l="1"/>
  <c r="O35" i="1" s="1"/>
  <c r="P37" i="1"/>
  <c r="P35" i="1" s="1"/>
  <c r="Q37" i="1"/>
  <c r="Q35" i="1" s="1"/>
  <c r="O38" i="1"/>
  <c r="O36" i="1" s="1"/>
  <c r="O34" i="1" s="1"/>
  <c r="P38" i="1"/>
  <c r="P36" i="1" s="1"/>
  <c r="P34" i="1" s="1"/>
  <c r="Q38" i="1"/>
  <c r="Q36" i="1" s="1"/>
  <c r="Q34" i="1" s="1"/>
  <c r="O39" i="1"/>
  <c r="P39" i="1"/>
  <c r="Q39" i="1"/>
  <c r="O40" i="1"/>
  <c r="P40" i="1"/>
  <c r="Q40" i="1"/>
  <c r="M28" i="1"/>
  <c r="M30" i="1"/>
  <c r="M31" i="1"/>
  <c r="M29" i="1" s="1"/>
  <c r="M27" i="1" s="1"/>
  <c r="M25" i="1" s="1"/>
  <c r="M37" i="1"/>
  <c r="M35" i="1" s="1"/>
  <c r="M38" i="1"/>
  <c r="M36" i="1" s="1"/>
  <c r="M34" i="1" s="1"/>
  <c r="M39" i="1"/>
  <c r="M40" i="1"/>
  <c r="M26" i="1" l="1"/>
  <c r="N10" i="1" l="1"/>
  <c r="N8" i="1"/>
  <c r="I7" i="1" l="1"/>
  <c r="J7" i="1"/>
  <c r="K7" i="1"/>
  <c r="L7" i="1"/>
  <c r="D27" i="1" l="1"/>
  <c r="J8" i="1" l="1"/>
  <c r="K8" i="1"/>
  <c r="L8" i="1"/>
  <c r="I8" i="1"/>
  <c r="J9" i="1"/>
  <c r="K9" i="1"/>
  <c r="L9" i="1"/>
  <c r="I9" i="1"/>
  <c r="J10" i="1"/>
  <c r="K10" i="1"/>
  <c r="L10" i="1"/>
  <c r="I10" i="1"/>
  <c r="J11" i="1"/>
  <c r="K11" i="1"/>
  <c r="L11" i="1"/>
  <c r="I11" i="1"/>
  <c r="H40" i="1" l="1"/>
  <c r="C40" i="1" s="1"/>
  <c r="G40" i="1"/>
  <c r="F40" i="1"/>
  <c r="E40" i="1"/>
  <c r="D40" i="1"/>
  <c r="H39" i="1"/>
  <c r="C39" i="1" s="1"/>
  <c r="G39" i="1"/>
  <c r="F39" i="1"/>
  <c r="E39" i="1"/>
  <c r="D39" i="1"/>
  <c r="H38" i="1"/>
  <c r="C38" i="1" s="1"/>
  <c r="G38" i="1"/>
  <c r="F38" i="1"/>
  <c r="E38" i="1"/>
  <c r="D38" i="1"/>
  <c r="H37" i="1"/>
  <c r="C37" i="1" s="1"/>
  <c r="G37" i="1"/>
  <c r="F37" i="1"/>
  <c r="E37" i="1"/>
  <c r="D37" i="1"/>
  <c r="H36" i="1"/>
  <c r="C36" i="1" s="1"/>
  <c r="G36" i="1"/>
  <c r="F36" i="1"/>
  <c r="E36" i="1"/>
  <c r="D36" i="1"/>
  <c r="H35" i="1"/>
  <c r="C35" i="1" s="1"/>
  <c r="G35" i="1"/>
  <c r="F35" i="1"/>
  <c r="E35" i="1"/>
  <c r="D35" i="1"/>
  <c r="H34" i="1"/>
  <c r="C34" i="1" s="1"/>
  <c r="G34" i="1"/>
  <c r="F34" i="1"/>
  <c r="E34" i="1"/>
  <c r="D34" i="1"/>
  <c r="Q33" i="1"/>
  <c r="Q31" i="1" s="1"/>
  <c r="P33" i="1"/>
  <c r="O33" i="1"/>
  <c r="N33" i="1"/>
  <c r="N32" i="1" s="1"/>
  <c r="M33" i="1"/>
  <c r="M32" i="1" s="1"/>
  <c r="L33" i="1"/>
  <c r="L32" i="1" s="1"/>
  <c r="K33" i="1"/>
  <c r="F33" i="1" s="1"/>
  <c r="J33" i="1"/>
  <c r="J32" i="1" s="1"/>
  <c r="I33" i="1"/>
  <c r="Q32" i="1" l="1"/>
  <c r="Q30" i="1" s="1"/>
  <c r="Q28" i="1" s="1"/>
  <c r="Q29" i="1"/>
  <c r="Q27" i="1" s="1"/>
  <c r="Q25" i="1" s="1"/>
  <c r="O32" i="1"/>
  <c r="O30" i="1" s="1"/>
  <c r="O28" i="1" s="1"/>
  <c r="O26" i="1" s="1"/>
  <c r="O31" i="1"/>
  <c r="O29" i="1" s="1"/>
  <c r="O27" i="1" s="1"/>
  <c r="O25" i="1" s="1"/>
  <c r="P32" i="1"/>
  <c r="P30" i="1" s="1"/>
  <c r="P28" i="1" s="1"/>
  <c r="P31" i="1"/>
  <c r="D33" i="1"/>
  <c r="G33" i="1"/>
  <c r="G32" i="1"/>
  <c r="I32" i="1"/>
  <c r="D32" i="1" s="1"/>
  <c r="K32" i="1"/>
  <c r="F32" i="1" s="1"/>
  <c r="E33" i="1"/>
  <c r="H33" i="1"/>
  <c r="P10" i="1" l="1"/>
  <c r="P29" i="1"/>
  <c r="P27" i="1" s="1"/>
  <c r="P25" i="1" s="1"/>
  <c r="E32" i="1"/>
  <c r="Q26" i="1"/>
  <c r="Q8" i="1" s="1"/>
  <c r="Q10" i="1"/>
  <c r="H32" i="1"/>
  <c r="C32" i="1" s="1"/>
  <c r="C33" i="1"/>
  <c r="Q7" i="1"/>
  <c r="O8" i="1"/>
  <c r="O10" i="1"/>
  <c r="P26" i="1" l="1"/>
  <c r="P8" i="1" s="1"/>
  <c r="O7" i="1"/>
  <c r="P7" i="1"/>
  <c r="N7" i="1"/>
  <c r="O9" i="1"/>
  <c r="P9" i="1"/>
  <c r="Q9" i="1"/>
  <c r="O11" i="1"/>
  <c r="P11" i="1"/>
  <c r="Q11" i="1"/>
  <c r="O12" i="1"/>
  <c r="P12" i="1"/>
  <c r="Q12" i="1"/>
  <c r="O13" i="1"/>
  <c r="P13" i="1"/>
  <c r="Q13" i="1"/>
  <c r="N9" i="1"/>
  <c r="N11" i="1"/>
  <c r="N12" i="1"/>
  <c r="N13" i="1"/>
  <c r="J12" i="1"/>
  <c r="K12" i="1"/>
  <c r="L12" i="1"/>
  <c r="J13" i="1"/>
  <c r="K13" i="1"/>
  <c r="L13" i="1"/>
  <c r="I13" i="1"/>
  <c r="I12" i="1"/>
  <c r="M17" i="1" l="1"/>
  <c r="M18" i="1"/>
  <c r="M19" i="1"/>
  <c r="M20" i="1"/>
  <c r="M21" i="1"/>
  <c r="M22" i="1"/>
  <c r="M16" i="1"/>
  <c r="M10" i="1"/>
  <c r="H26" i="1"/>
  <c r="H27" i="1"/>
  <c r="H28" i="1"/>
  <c r="H29" i="1"/>
  <c r="H30" i="1"/>
  <c r="H31" i="1"/>
  <c r="H25" i="1"/>
  <c r="H17" i="1"/>
  <c r="H18" i="1"/>
  <c r="H19" i="1"/>
  <c r="H20" i="1"/>
  <c r="H21" i="1"/>
  <c r="H22" i="1"/>
  <c r="H16" i="1"/>
  <c r="I24" i="1"/>
  <c r="I23" i="1" s="1"/>
  <c r="J24" i="1"/>
  <c r="J23" i="1" s="1"/>
  <c r="K24" i="1"/>
  <c r="K23" i="1" s="1"/>
  <c r="L24" i="1"/>
  <c r="L23" i="1" s="1"/>
  <c r="M24" i="1"/>
  <c r="M23" i="1" s="1"/>
  <c r="N23" i="1"/>
  <c r="O24" i="1"/>
  <c r="O23" i="1" s="1"/>
  <c r="P24" i="1"/>
  <c r="P23" i="1" s="1"/>
  <c r="Q24" i="1"/>
  <c r="Q23" i="1" s="1"/>
  <c r="J15" i="1"/>
  <c r="J14" i="1" s="1"/>
  <c r="K15" i="1"/>
  <c r="K14" i="1" s="1"/>
  <c r="L15" i="1"/>
  <c r="L14" i="1" s="1"/>
  <c r="N15" i="1"/>
  <c r="N14" i="1" s="1"/>
  <c r="O15" i="1"/>
  <c r="O14" i="1" s="1"/>
  <c r="P15" i="1"/>
  <c r="P14" i="1" s="1"/>
  <c r="Q15" i="1"/>
  <c r="Q14" i="1" s="1"/>
  <c r="I15" i="1"/>
  <c r="I14" i="1" s="1"/>
  <c r="M15" i="1" l="1"/>
  <c r="M14" i="1" s="1"/>
  <c r="H13" i="1"/>
  <c r="H12" i="1"/>
  <c r="M8" i="1"/>
  <c r="M12" i="1"/>
  <c r="M11" i="1"/>
  <c r="O6" i="1"/>
  <c r="O5" i="1" s="1"/>
  <c r="Q6" i="1"/>
  <c r="Q5" i="1" s="1"/>
  <c r="N6" i="1"/>
  <c r="N5" i="1" s="1"/>
  <c r="M13" i="1"/>
  <c r="C13" i="1" s="1"/>
  <c r="L6" i="1"/>
  <c r="L5" i="1" s="1"/>
  <c r="P6" i="1"/>
  <c r="P5" i="1" s="1"/>
  <c r="H24" i="1"/>
  <c r="H23" i="1" s="1"/>
  <c r="C23" i="1" s="1"/>
  <c r="H9" i="1"/>
  <c r="H8" i="1"/>
  <c r="H7" i="1"/>
  <c r="J6" i="1"/>
  <c r="J5" i="1" s="1"/>
  <c r="H15" i="1"/>
  <c r="H14" i="1" s="1"/>
  <c r="M9" i="1"/>
  <c r="H10" i="1"/>
  <c r="C10" i="1" s="1"/>
  <c r="H11" i="1"/>
  <c r="C11" i="1" s="1"/>
  <c r="I6" i="1"/>
  <c r="I5" i="1" s="1"/>
  <c r="M7" i="1"/>
  <c r="K6" i="1"/>
  <c r="K5" i="1" s="1"/>
  <c r="D14" i="1"/>
  <c r="E14" i="1"/>
  <c r="F14" i="1"/>
  <c r="G14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D23" i="1"/>
  <c r="E23" i="1"/>
  <c r="F23" i="1"/>
  <c r="G23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C12" i="1" l="1"/>
  <c r="G6" i="1"/>
  <c r="F5" i="1"/>
  <c r="M6" i="1"/>
  <c r="M5" i="1" s="1"/>
  <c r="C8" i="1"/>
  <c r="C7" i="1"/>
  <c r="G5" i="1"/>
  <c r="C14" i="1"/>
  <c r="F6" i="1"/>
  <c r="C9" i="1"/>
  <c r="E5" i="1"/>
  <c r="C24" i="1"/>
  <c r="D5" i="1"/>
  <c r="D6" i="1"/>
  <c r="H6" i="1"/>
  <c r="H5" i="1" s="1"/>
  <c r="E6" i="1"/>
  <c r="C15" i="1"/>
  <c r="C5" i="1" l="1"/>
  <c r="C6" i="1"/>
</calcChain>
</file>

<file path=xl/sharedStrings.xml><?xml version="1.0" encoding="utf-8"?>
<sst xmlns="http://schemas.openxmlformats.org/spreadsheetml/2006/main" count="92" uniqueCount="30">
  <si>
    <t xml:space="preserve"> </t>
  </si>
  <si>
    <t/>
  </si>
  <si>
    <t>ორგანიზაციული კოდი</t>
  </si>
  <si>
    <t>დასახელება</t>
  </si>
  <si>
    <t>სულ ჯამი</t>
  </si>
  <si>
    <t>I კვ.</t>
  </si>
  <si>
    <t>II კვ.</t>
  </si>
  <si>
    <t>III კვ.</t>
  </si>
  <si>
    <t>IV კვ.</t>
  </si>
  <si>
    <t>საბიუჯეტო სახსრები ფონდების გარეშე ჯამი</t>
  </si>
  <si>
    <t>საკუთარი სახსრები ჯამი</t>
  </si>
  <si>
    <t>47 00</t>
  </si>
  <si>
    <r>
      <rPr>
        <b/>
        <sz val="11"/>
        <color rgb="FF000000"/>
        <rFont val="Sylfaen"/>
        <family val="1"/>
      </rPr>
      <t>სსიპ – საქართველოს სტატისტიკის ეროვნული სამსახური – საქსტატი</t>
    </r>
  </si>
  <si>
    <t>0.00</t>
  </si>
  <si>
    <r>
      <rPr>
        <sz val="10"/>
        <color rgb="FF000000"/>
        <rFont val="Sylfaen"/>
        <family val="1"/>
      </rPr>
      <t>ხარჯები</t>
    </r>
  </si>
  <si>
    <r>
      <rPr>
        <sz val="10"/>
        <color rgb="FF000000"/>
        <rFont val="Sylfaen"/>
        <family val="1"/>
      </rPr>
      <t>შრომის ანაზღაურება</t>
    </r>
  </si>
  <si>
    <r>
      <rPr>
        <sz val="10"/>
        <color rgb="FF000000"/>
        <rFont val="Sylfaen"/>
        <family val="1"/>
      </rPr>
      <t>საქონელი და მომსახურება</t>
    </r>
  </si>
  <si>
    <r>
      <rPr>
        <sz val="10"/>
        <color rgb="FF000000"/>
        <rFont val="Sylfaen"/>
        <family val="1"/>
      </rPr>
      <t>სოციალური უზრუნველყოფა</t>
    </r>
  </si>
  <si>
    <r>
      <rPr>
        <sz val="10"/>
        <color rgb="FF000000"/>
        <rFont val="Sylfaen"/>
        <family val="1"/>
      </rPr>
      <t>სხვა ხარჯები</t>
    </r>
  </si>
  <si>
    <r>
      <rPr>
        <sz val="10"/>
        <color rgb="FF000000"/>
        <rFont val="Sylfaen"/>
        <family val="1"/>
      </rPr>
      <t>არაფინანსური აქტივების ზრდა</t>
    </r>
  </si>
  <si>
    <r>
      <rPr>
        <sz val="10"/>
        <color rgb="FF000000"/>
        <rFont val="Sylfaen"/>
        <family val="1"/>
      </rPr>
      <t>ფინანსური აქტივების ზრდა</t>
    </r>
  </si>
  <si>
    <r>
      <rPr>
        <sz val="10"/>
        <color rgb="FF000000"/>
        <rFont val="Sylfaen"/>
        <family val="1"/>
      </rPr>
      <t>ვალდებულებების კლება</t>
    </r>
  </si>
  <si>
    <t>47 01</t>
  </si>
  <si>
    <t>47 02</t>
  </si>
  <si>
    <t>არაფინანსური აქტივების ზრდა</t>
  </si>
  <si>
    <t>სტატისტიკური სამუშაოების დაგეგმვა და მართვა</t>
  </si>
  <si>
    <t>სტატისტიკური სამუშაოების სახელმწიფო პროგრამა</t>
  </si>
  <si>
    <t>47 03</t>
  </si>
  <si>
    <t>მოსახლეობისა და საცხოვრისების საყოველთაო აღწერა</t>
  </si>
  <si>
    <t xml:space="preserve">საქსტატის 2025 წლის საბიუჯეტო ასიგნებები (სახელმწიფო ბიუჯეტი და საკუთარი შემოსავლები)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</si>
</sst>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Sylfaen"/>
      <family val="1"/>
    </font>
    <font>
      <b/>
      <sz val="10"/>
      <color rgb="FF000000"/>
      <name val="Arial"/>
      <family val="2"/>
    </font>
    <font>
      <sz val="10"/>
      <color rgb="FF000000"/>
      <name val="Sylfaen"/>
      <family val="1"/>
    </font>
    <font>
      <sz val="10"/>
      <color rgb="FF000000"/>
      <name val="Sylfaen"/>
      <family val="1"/>
      <charset val="204"/>
    </font>
    <font>
      <b/>
      <sz val="10"/>
      <color rgb="FF000000"/>
      <name val="Sylfaen"/>
      <family val="1"/>
      <charset val="204"/>
    </font>
    <font>
      <b/>
      <sz val="11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Sylfae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indent="1" readingOrder="1"/>
    </xf>
    <xf numFmtId="0" fontId="4" fillId="0" borderId="1" xfId="0" applyNumberFormat="1" applyFont="1" applyFill="1" applyBorder="1" applyAlignment="1">
      <alignment vertical="center" wrapText="1" indent="2" readingOrder="1"/>
    </xf>
    <xf numFmtId="0" fontId="4" fillId="0" borderId="1" xfId="0" applyNumberFormat="1" applyFont="1" applyFill="1" applyBorder="1" applyAlignment="1">
      <alignment vertical="center" wrapText="1" indent="3" readingOrder="1"/>
    </xf>
    <xf numFmtId="0" fontId="5" fillId="0" borderId="1" xfId="0" applyNumberFormat="1" applyFont="1" applyFill="1" applyBorder="1" applyAlignment="1">
      <alignment vertical="center" wrapText="1" indent="2" readingOrder="1"/>
    </xf>
    <xf numFmtId="0" fontId="7" fillId="0" borderId="0" xfId="0" applyFont="1" applyFill="1" applyBorder="1"/>
    <xf numFmtId="0" fontId="8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vertical="center" wrapText="1" readingOrder="1"/>
    </xf>
    <xf numFmtId="0" fontId="6" fillId="2" borderId="1" xfId="0" applyNumberFormat="1" applyFont="1" applyFill="1" applyBorder="1" applyAlignment="1">
      <alignment vertical="center" wrapText="1" inden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center"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0" fontId="9" fillId="0" borderId="0" xfId="0" applyNumberFormat="1" applyFont="1" applyFill="1" applyBorder="1" applyAlignment="1">
      <alignment vertical="center" wrapText="1" readingOrder="1"/>
    </xf>
    <xf numFmtId="0" fontId="10" fillId="0" borderId="0" xfId="0" applyFont="1" applyFill="1" applyBorder="1" applyAlignment="1">
      <alignment readingOrder="1"/>
    </xf>
    <xf numFmtId="0" fontId="10" fillId="0" borderId="0" xfId="0" applyFont="1" applyFill="1" applyBorder="1"/>
    <xf numFmtId="0" fontId="1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164" fontId="6" fillId="2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showGridLines="0" tabSelected="1" topLeftCell="C7" zoomScaleNormal="100" workbookViewId="0">
      <selection activeCell="I36" sqref="I36"/>
    </sheetView>
  </sheetViews>
  <sheetFormatPr defaultRowHeight="15" x14ac:dyDescent="0.25"/>
  <cols>
    <col min="1" max="1" width="11.5703125" customWidth="1"/>
    <col min="2" max="2" width="54.7109375" customWidth="1"/>
    <col min="3" max="3" width="16.7109375" customWidth="1"/>
    <col min="4" max="4" width="16.28515625" customWidth="1"/>
    <col min="5" max="7" width="15.140625" customWidth="1"/>
    <col min="8" max="8" width="17.140625" customWidth="1"/>
    <col min="9" max="9" width="16.85546875" customWidth="1"/>
    <col min="10" max="17" width="15.140625" customWidth="1"/>
  </cols>
  <sheetData>
    <row r="1" spans="1:17" ht="7.35" customHeight="1" x14ac:dyDescent="0.25"/>
    <row r="2" spans="1:17" ht="18" customHeight="1" x14ac:dyDescent="0.25">
      <c r="A2" s="13" t="s">
        <v>0</v>
      </c>
      <c r="B2" s="14"/>
      <c r="C2" s="15"/>
      <c r="D2" s="15"/>
      <c r="E2" s="16" t="s">
        <v>29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0.9" customHeight="1" x14ac:dyDescent="0.25"/>
    <row r="4" spans="1:17" ht="60" x14ac:dyDescent="0.25">
      <c r="A4" s="12" t="s">
        <v>2</v>
      </c>
      <c r="B4" s="11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10</v>
      </c>
      <c r="N4" s="10" t="s">
        <v>5</v>
      </c>
      <c r="O4" s="10" t="s">
        <v>6</v>
      </c>
      <c r="P4" s="10" t="s">
        <v>7</v>
      </c>
      <c r="Q4" s="10" t="s">
        <v>8</v>
      </c>
    </row>
    <row r="5" spans="1:17" ht="30" x14ac:dyDescent="0.25">
      <c r="A5" s="7" t="s">
        <v>11</v>
      </c>
      <c r="B5" s="8" t="s">
        <v>12</v>
      </c>
      <c r="C5" s="17">
        <f>H5+M5</f>
        <v>28200000</v>
      </c>
      <c r="D5" s="17">
        <f t="shared" ref="D5:G13" si="0">I5+N5</f>
        <v>15089280</v>
      </c>
      <c r="E5" s="17">
        <f t="shared" si="0"/>
        <v>4817800</v>
      </c>
      <c r="F5" s="17">
        <f t="shared" si="0"/>
        <v>4151820</v>
      </c>
      <c r="G5" s="17">
        <f t="shared" si="0"/>
        <v>4141100</v>
      </c>
      <c r="H5" s="17">
        <f>H6+H11+H12+H13</f>
        <v>28000000</v>
      </c>
      <c r="I5" s="17">
        <f t="shared" ref="I5:Q5" si="1">I6+I11+I12+I13</f>
        <v>15064280</v>
      </c>
      <c r="J5" s="17">
        <f t="shared" si="1"/>
        <v>4792800</v>
      </c>
      <c r="K5" s="17">
        <f t="shared" si="1"/>
        <v>4126820</v>
      </c>
      <c r="L5" s="17">
        <f t="shared" si="1"/>
        <v>4016100</v>
      </c>
      <c r="M5" s="17">
        <f t="shared" si="1"/>
        <v>200000</v>
      </c>
      <c r="N5" s="17">
        <f t="shared" si="1"/>
        <v>25000</v>
      </c>
      <c r="O5" s="17">
        <f t="shared" si="1"/>
        <v>25000</v>
      </c>
      <c r="P5" s="17">
        <f t="shared" si="1"/>
        <v>25000</v>
      </c>
      <c r="Q5" s="17">
        <f t="shared" si="1"/>
        <v>125000</v>
      </c>
    </row>
    <row r="6" spans="1:17" x14ac:dyDescent="0.25">
      <c r="A6" s="1" t="s">
        <v>1</v>
      </c>
      <c r="B6" s="2" t="s">
        <v>14</v>
      </c>
      <c r="C6" s="18">
        <f>H6+M6</f>
        <v>28100000</v>
      </c>
      <c r="D6" s="19">
        <f t="shared" si="0"/>
        <v>14989280</v>
      </c>
      <c r="E6" s="19">
        <f t="shared" si="0"/>
        <v>4817800</v>
      </c>
      <c r="F6" s="19">
        <f t="shared" si="0"/>
        <v>4151820</v>
      </c>
      <c r="G6" s="19">
        <f t="shared" si="0"/>
        <v>4141100</v>
      </c>
      <c r="H6" s="18">
        <f>H7+H8+H9+H10</f>
        <v>27900000</v>
      </c>
      <c r="I6" s="20">
        <f t="shared" ref="I6:Q6" si="2">I7+I8+I9+I10</f>
        <v>14964280</v>
      </c>
      <c r="J6" s="20">
        <f t="shared" si="2"/>
        <v>4792800</v>
      </c>
      <c r="K6" s="20">
        <f t="shared" si="2"/>
        <v>4126820</v>
      </c>
      <c r="L6" s="20">
        <f t="shared" si="2"/>
        <v>4016100</v>
      </c>
      <c r="M6" s="18">
        <f t="shared" si="2"/>
        <v>200000</v>
      </c>
      <c r="N6" s="20">
        <f t="shared" si="2"/>
        <v>25000</v>
      </c>
      <c r="O6" s="20">
        <f t="shared" si="2"/>
        <v>25000</v>
      </c>
      <c r="P6" s="20">
        <f t="shared" si="2"/>
        <v>25000</v>
      </c>
      <c r="Q6" s="20">
        <f t="shared" si="2"/>
        <v>125000</v>
      </c>
    </row>
    <row r="7" spans="1:17" x14ac:dyDescent="0.25">
      <c r="A7" s="1" t="s">
        <v>1</v>
      </c>
      <c r="B7" s="3" t="s">
        <v>15</v>
      </c>
      <c r="C7" s="18">
        <f t="shared" ref="C7:C13" si="3">H7+M7</f>
        <v>7917600</v>
      </c>
      <c r="D7" s="19">
        <f t="shared" si="0"/>
        <v>2130400</v>
      </c>
      <c r="E7" s="19">
        <f t="shared" si="0"/>
        <v>2026400</v>
      </c>
      <c r="F7" s="19">
        <f t="shared" si="0"/>
        <v>1830400</v>
      </c>
      <c r="G7" s="19">
        <f t="shared" si="0"/>
        <v>1930400</v>
      </c>
      <c r="H7" s="18">
        <f>I7+J7+K7+L7</f>
        <v>7817600</v>
      </c>
      <c r="I7" s="20">
        <f>I16+I25+I34</f>
        <v>2130400</v>
      </c>
      <c r="J7" s="20">
        <f t="shared" ref="J7:L7" si="4">J16+J25+J34</f>
        <v>2026400</v>
      </c>
      <c r="K7" s="20">
        <f t="shared" si="4"/>
        <v>1830400</v>
      </c>
      <c r="L7" s="20">
        <f t="shared" si="4"/>
        <v>1830400</v>
      </c>
      <c r="M7" s="18">
        <f>N7+O7+P7+Q7</f>
        <v>100000</v>
      </c>
      <c r="N7" s="20">
        <f>N16+N25</f>
        <v>0</v>
      </c>
      <c r="O7" s="20">
        <f t="shared" ref="O7:Q7" si="5">O16+O25</f>
        <v>0</v>
      </c>
      <c r="P7" s="20">
        <f t="shared" si="5"/>
        <v>0</v>
      </c>
      <c r="Q7" s="20">
        <f t="shared" si="5"/>
        <v>100000</v>
      </c>
    </row>
    <row r="8" spans="1:17" x14ac:dyDescent="0.25">
      <c r="A8" s="1" t="s">
        <v>1</v>
      </c>
      <c r="B8" s="3" t="s">
        <v>16</v>
      </c>
      <c r="C8" s="18">
        <f t="shared" si="3"/>
        <v>20017400</v>
      </c>
      <c r="D8" s="19">
        <f t="shared" si="0"/>
        <v>12761380</v>
      </c>
      <c r="E8" s="19">
        <f t="shared" si="0"/>
        <v>2763900</v>
      </c>
      <c r="F8" s="19">
        <f t="shared" si="0"/>
        <v>2298920</v>
      </c>
      <c r="G8" s="19">
        <f t="shared" si="0"/>
        <v>2193200</v>
      </c>
      <c r="H8" s="18">
        <f t="shared" ref="H8:H13" si="6">I8+J8+K8+L8</f>
        <v>19957400</v>
      </c>
      <c r="I8" s="20">
        <f>I17+I26+I35</f>
        <v>12746380</v>
      </c>
      <c r="J8" s="20">
        <f t="shared" ref="J8:L8" si="7">J17+J26+J35</f>
        <v>2748900</v>
      </c>
      <c r="K8" s="20">
        <f t="shared" si="7"/>
        <v>2283920</v>
      </c>
      <c r="L8" s="20">
        <f t="shared" si="7"/>
        <v>2178200</v>
      </c>
      <c r="M8" s="18">
        <f t="shared" ref="M8:M13" si="8">N8+O8+P8+Q8</f>
        <v>60000</v>
      </c>
      <c r="N8" s="20">
        <f>N17+N26</f>
        <v>15000</v>
      </c>
      <c r="O8" s="20">
        <f t="shared" ref="O8:Q8" si="9">O17+O26</f>
        <v>15000</v>
      </c>
      <c r="P8" s="20">
        <f t="shared" si="9"/>
        <v>15000</v>
      </c>
      <c r="Q8" s="20">
        <f t="shared" si="9"/>
        <v>15000</v>
      </c>
    </row>
    <row r="9" spans="1:17" x14ac:dyDescent="0.25">
      <c r="A9" s="1" t="s">
        <v>1</v>
      </c>
      <c r="B9" s="3" t="s">
        <v>17</v>
      </c>
      <c r="C9" s="18">
        <f t="shared" si="3"/>
        <v>100000</v>
      </c>
      <c r="D9" s="19">
        <f t="shared" si="0"/>
        <v>62500</v>
      </c>
      <c r="E9" s="19">
        <f t="shared" si="0"/>
        <v>17500</v>
      </c>
      <c r="F9" s="19">
        <f t="shared" si="0"/>
        <v>12500</v>
      </c>
      <c r="G9" s="19">
        <f t="shared" si="0"/>
        <v>7500</v>
      </c>
      <c r="H9" s="18">
        <f t="shared" si="6"/>
        <v>100000</v>
      </c>
      <c r="I9" s="20">
        <f>I18+I27+I36</f>
        <v>62500</v>
      </c>
      <c r="J9" s="20">
        <f t="shared" ref="J9:L9" si="10">J18+J27+J36</f>
        <v>17500</v>
      </c>
      <c r="K9" s="20">
        <f t="shared" si="10"/>
        <v>12500</v>
      </c>
      <c r="L9" s="20">
        <f t="shared" si="10"/>
        <v>7500</v>
      </c>
      <c r="M9" s="18">
        <f t="shared" si="8"/>
        <v>0</v>
      </c>
      <c r="N9" s="20">
        <f t="shared" ref="N9:Q13" si="11">N18+N27</f>
        <v>0</v>
      </c>
      <c r="O9" s="20">
        <f t="shared" si="11"/>
        <v>0</v>
      </c>
      <c r="P9" s="20">
        <f t="shared" si="11"/>
        <v>0</v>
      </c>
      <c r="Q9" s="20">
        <f t="shared" si="11"/>
        <v>0</v>
      </c>
    </row>
    <row r="10" spans="1:17" x14ac:dyDescent="0.25">
      <c r="A10" s="1" t="s">
        <v>1</v>
      </c>
      <c r="B10" s="3" t="s">
        <v>18</v>
      </c>
      <c r="C10" s="18">
        <f t="shared" si="3"/>
        <v>65000</v>
      </c>
      <c r="D10" s="19">
        <f t="shared" si="0"/>
        <v>35000</v>
      </c>
      <c r="E10" s="19">
        <f t="shared" si="0"/>
        <v>10000</v>
      </c>
      <c r="F10" s="19">
        <f t="shared" si="0"/>
        <v>10000</v>
      </c>
      <c r="G10" s="19">
        <f t="shared" si="0"/>
        <v>10000</v>
      </c>
      <c r="H10" s="18">
        <f t="shared" si="6"/>
        <v>25000</v>
      </c>
      <c r="I10" s="20">
        <f>I19+I28+I37</f>
        <v>25000</v>
      </c>
      <c r="J10" s="20">
        <f t="shared" ref="J10:L10" si="12">J19+J28+J37</f>
        <v>0</v>
      </c>
      <c r="K10" s="20">
        <f t="shared" si="12"/>
        <v>0</v>
      </c>
      <c r="L10" s="20">
        <f t="shared" si="12"/>
        <v>0</v>
      </c>
      <c r="M10" s="18">
        <f t="shared" si="8"/>
        <v>40000</v>
      </c>
      <c r="N10" s="20">
        <f t="shared" si="11"/>
        <v>10000</v>
      </c>
      <c r="O10" s="20">
        <f t="shared" si="11"/>
        <v>10000</v>
      </c>
      <c r="P10" s="20">
        <f t="shared" si="11"/>
        <v>10000</v>
      </c>
      <c r="Q10" s="20">
        <f t="shared" si="11"/>
        <v>10000</v>
      </c>
    </row>
    <row r="11" spans="1:17" x14ac:dyDescent="0.25">
      <c r="A11" s="1" t="s">
        <v>1</v>
      </c>
      <c r="B11" s="2" t="s">
        <v>19</v>
      </c>
      <c r="C11" s="18">
        <f t="shared" si="3"/>
        <v>100000</v>
      </c>
      <c r="D11" s="19">
        <f t="shared" si="0"/>
        <v>100000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8">
        <f t="shared" si="6"/>
        <v>100000</v>
      </c>
      <c r="I11" s="20">
        <f>I20+I29+I38</f>
        <v>100000</v>
      </c>
      <c r="J11" s="20">
        <f t="shared" ref="J11:L11" si="13">J20+J29+J38</f>
        <v>0</v>
      </c>
      <c r="K11" s="20">
        <f t="shared" si="13"/>
        <v>0</v>
      </c>
      <c r="L11" s="20">
        <f t="shared" si="13"/>
        <v>0</v>
      </c>
      <c r="M11" s="18">
        <f t="shared" si="8"/>
        <v>0</v>
      </c>
      <c r="N11" s="20">
        <f t="shared" si="11"/>
        <v>0</v>
      </c>
      <c r="O11" s="20">
        <f t="shared" si="11"/>
        <v>0</v>
      </c>
      <c r="P11" s="20">
        <f t="shared" si="11"/>
        <v>0</v>
      </c>
      <c r="Q11" s="20">
        <f t="shared" si="11"/>
        <v>0</v>
      </c>
    </row>
    <row r="12" spans="1:17" x14ac:dyDescent="0.25">
      <c r="A12" s="1" t="s">
        <v>1</v>
      </c>
      <c r="B12" s="2" t="s">
        <v>20</v>
      </c>
      <c r="C12" s="18">
        <f t="shared" si="3"/>
        <v>0</v>
      </c>
      <c r="D12" s="19">
        <f t="shared" si="0"/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8">
        <f t="shared" si="6"/>
        <v>0</v>
      </c>
      <c r="I12" s="20">
        <f t="shared" ref="I12:L12" si="14">I21+I30</f>
        <v>0</v>
      </c>
      <c r="J12" s="20">
        <f t="shared" si="14"/>
        <v>0</v>
      </c>
      <c r="K12" s="20">
        <f t="shared" si="14"/>
        <v>0</v>
      </c>
      <c r="L12" s="20">
        <f t="shared" si="14"/>
        <v>0</v>
      </c>
      <c r="M12" s="18">
        <f t="shared" si="8"/>
        <v>0</v>
      </c>
      <c r="N12" s="20">
        <f t="shared" si="11"/>
        <v>0</v>
      </c>
      <c r="O12" s="20">
        <f t="shared" si="11"/>
        <v>0</v>
      </c>
      <c r="P12" s="20">
        <f t="shared" si="11"/>
        <v>0</v>
      </c>
      <c r="Q12" s="20">
        <f t="shared" si="11"/>
        <v>0</v>
      </c>
    </row>
    <row r="13" spans="1:17" x14ac:dyDescent="0.25">
      <c r="A13" s="1" t="s">
        <v>1</v>
      </c>
      <c r="B13" s="2" t="s">
        <v>21</v>
      </c>
      <c r="C13" s="18">
        <f t="shared" si="3"/>
        <v>0</v>
      </c>
      <c r="D13" s="19">
        <f t="shared" si="0"/>
        <v>0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8">
        <f t="shared" si="6"/>
        <v>0</v>
      </c>
      <c r="I13" s="20">
        <f>I22+I31</f>
        <v>0</v>
      </c>
      <c r="J13" s="20">
        <f t="shared" ref="J13:L13" si="15">J22+J31</f>
        <v>0</v>
      </c>
      <c r="K13" s="20">
        <f t="shared" si="15"/>
        <v>0</v>
      </c>
      <c r="L13" s="20">
        <f t="shared" si="15"/>
        <v>0</v>
      </c>
      <c r="M13" s="18">
        <f t="shared" si="8"/>
        <v>0</v>
      </c>
      <c r="N13" s="20">
        <f t="shared" si="11"/>
        <v>0</v>
      </c>
      <c r="O13" s="20">
        <f t="shared" si="11"/>
        <v>0</v>
      </c>
      <c r="P13" s="20">
        <f t="shared" si="11"/>
        <v>0</v>
      </c>
      <c r="Q13" s="20">
        <f t="shared" si="11"/>
        <v>0</v>
      </c>
    </row>
    <row r="14" spans="1:17" s="6" customFormat="1" ht="19.5" customHeight="1" x14ac:dyDescent="0.25">
      <c r="A14" s="7" t="s">
        <v>22</v>
      </c>
      <c r="B14" s="9" t="s">
        <v>25</v>
      </c>
      <c r="C14" s="21">
        <f t="shared" ref="C14:C31" si="16">H14+M14</f>
        <v>10200000</v>
      </c>
      <c r="D14" s="21">
        <f t="shared" ref="D14:D31" si="17">I14+N14</f>
        <v>2815400</v>
      </c>
      <c r="E14" s="21">
        <f t="shared" ref="E14:E31" si="18">J14+O14</f>
        <v>2566400</v>
      </c>
      <c r="F14" s="21">
        <f t="shared" ref="F14:F31" si="19">K14+P14</f>
        <v>2365400</v>
      </c>
      <c r="G14" s="21">
        <f t="shared" ref="G14:G31" si="20">L14+Q14</f>
        <v>2452800</v>
      </c>
      <c r="H14" s="21">
        <f>H15+H20+H21+H22</f>
        <v>10000000</v>
      </c>
      <c r="I14" s="21">
        <f t="shared" ref="I14:Q14" si="21">I15+I20+I21+I22</f>
        <v>2790400</v>
      </c>
      <c r="J14" s="21">
        <f t="shared" si="21"/>
        <v>2541400</v>
      </c>
      <c r="K14" s="21">
        <f t="shared" si="21"/>
        <v>2340400</v>
      </c>
      <c r="L14" s="21">
        <f t="shared" si="21"/>
        <v>2327800</v>
      </c>
      <c r="M14" s="21">
        <f t="shared" si="21"/>
        <v>200000</v>
      </c>
      <c r="N14" s="21">
        <f t="shared" si="21"/>
        <v>25000</v>
      </c>
      <c r="O14" s="21">
        <f t="shared" si="21"/>
        <v>25000</v>
      </c>
      <c r="P14" s="21">
        <f t="shared" si="21"/>
        <v>25000</v>
      </c>
      <c r="Q14" s="21">
        <f t="shared" si="21"/>
        <v>125000</v>
      </c>
    </row>
    <row r="15" spans="1:17" x14ac:dyDescent="0.25">
      <c r="A15" s="1" t="s">
        <v>1</v>
      </c>
      <c r="B15" s="3" t="s">
        <v>14</v>
      </c>
      <c r="C15" s="18">
        <f t="shared" si="16"/>
        <v>10100000</v>
      </c>
      <c r="D15" s="19">
        <f t="shared" si="17"/>
        <v>2715400</v>
      </c>
      <c r="E15" s="19">
        <f t="shared" si="18"/>
        <v>2566400</v>
      </c>
      <c r="F15" s="19">
        <f t="shared" si="19"/>
        <v>2365400</v>
      </c>
      <c r="G15" s="19">
        <f t="shared" si="20"/>
        <v>2452800</v>
      </c>
      <c r="H15" s="18">
        <f>H16+H17+H18+H19</f>
        <v>9900000</v>
      </c>
      <c r="I15" s="20">
        <f>I16+I17+I18+I19</f>
        <v>2690400</v>
      </c>
      <c r="J15" s="20">
        <f t="shared" ref="J15:Q15" si="22">J16+J17+J18+J19</f>
        <v>2541400</v>
      </c>
      <c r="K15" s="20">
        <f t="shared" si="22"/>
        <v>2340400</v>
      </c>
      <c r="L15" s="20">
        <f t="shared" si="22"/>
        <v>2327800</v>
      </c>
      <c r="M15" s="18">
        <f t="shared" si="22"/>
        <v>200000</v>
      </c>
      <c r="N15" s="20">
        <f t="shared" si="22"/>
        <v>25000</v>
      </c>
      <c r="O15" s="20">
        <f t="shared" si="22"/>
        <v>25000</v>
      </c>
      <c r="P15" s="20">
        <f t="shared" si="22"/>
        <v>25000</v>
      </c>
      <c r="Q15" s="20">
        <f t="shared" si="22"/>
        <v>125000</v>
      </c>
    </row>
    <row r="16" spans="1:17" x14ac:dyDescent="0.25">
      <c r="A16" s="1" t="s">
        <v>1</v>
      </c>
      <c r="B16" s="4" t="s">
        <v>15</v>
      </c>
      <c r="C16" s="18">
        <f t="shared" si="16"/>
        <v>7917600</v>
      </c>
      <c r="D16" s="19">
        <f t="shared" si="17"/>
        <v>2130400</v>
      </c>
      <c r="E16" s="19">
        <f t="shared" si="18"/>
        <v>2026400</v>
      </c>
      <c r="F16" s="19">
        <f t="shared" si="19"/>
        <v>1830400</v>
      </c>
      <c r="G16" s="19">
        <f t="shared" si="20"/>
        <v>1930400</v>
      </c>
      <c r="H16" s="18">
        <f>I16+J16+K16+L16</f>
        <v>7817600</v>
      </c>
      <c r="I16" s="19">
        <v>2130400</v>
      </c>
      <c r="J16" s="19">
        <v>2026400</v>
      </c>
      <c r="K16" s="19">
        <v>1830400</v>
      </c>
      <c r="L16" s="19">
        <v>1830400</v>
      </c>
      <c r="M16" s="18">
        <f>N16+O16+P16+Q16</f>
        <v>100000</v>
      </c>
      <c r="N16" s="19">
        <v>0</v>
      </c>
      <c r="O16" s="19">
        <v>0</v>
      </c>
      <c r="P16" s="19">
        <v>0</v>
      </c>
      <c r="Q16" s="19">
        <v>100000</v>
      </c>
    </row>
    <row r="17" spans="1:17" x14ac:dyDescent="0.25">
      <c r="A17" s="1" t="s">
        <v>1</v>
      </c>
      <c r="B17" s="4" t="s">
        <v>16</v>
      </c>
      <c r="C17" s="18">
        <f t="shared" si="16"/>
        <v>2052400</v>
      </c>
      <c r="D17" s="19">
        <f t="shared" si="17"/>
        <v>515000</v>
      </c>
      <c r="E17" s="19">
        <f t="shared" si="18"/>
        <v>515000</v>
      </c>
      <c r="F17" s="19">
        <f t="shared" si="19"/>
        <v>515000</v>
      </c>
      <c r="G17" s="19">
        <f t="shared" si="20"/>
        <v>507400</v>
      </c>
      <c r="H17" s="18">
        <f t="shared" ref="H17:H22" si="23">I17+J17+K17+L17</f>
        <v>1992400</v>
      </c>
      <c r="I17" s="19">
        <v>500000</v>
      </c>
      <c r="J17" s="19">
        <v>500000</v>
      </c>
      <c r="K17" s="19">
        <v>500000</v>
      </c>
      <c r="L17" s="19">
        <v>492400</v>
      </c>
      <c r="M17" s="18">
        <f t="shared" ref="M17:M22" si="24">N17+O17+P17+Q17</f>
        <v>60000</v>
      </c>
      <c r="N17" s="19">
        <v>15000</v>
      </c>
      <c r="O17" s="19">
        <v>15000</v>
      </c>
      <c r="P17" s="19">
        <v>15000</v>
      </c>
      <c r="Q17" s="19">
        <v>15000</v>
      </c>
    </row>
    <row r="18" spans="1:17" x14ac:dyDescent="0.25">
      <c r="A18" s="1" t="s">
        <v>1</v>
      </c>
      <c r="B18" s="4" t="s">
        <v>17</v>
      </c>
      <c r="C18" s="18">
        <f t="shared" si="16"/>
        <v>65000</v>
      </c>
      <c r="D18" s="19">
        <f t="shared" si="17"/>
        <v>35000</v>
      </c>
      <c r="E18" s="19">
        <f t="shared" si="18"/>
        <v>15000</v>
      </c>
      <c r="F18" s="19">
        <f t="shared" si="19"/>
        <v>10000</v>
      </c>
      <c r="G18" s="19">
        <f t="shared" si="20"/>
        <v>5000</v>
      </c>
      <c r="H18" s="18">
        <f t="shared" si="23"/>
        <v>65000</v>
      </c>
      <c r="I18" s="19">
        <v>35000</v>
      </c>
      <c r="J18" s="19">
        <v>15000</v>
      </c>
      <c r="K18" s="19">
        <v>10000</v>
      </c>
      <c r="L18" s="19">
        <v>5000</v>
      </c>
      <c r="M18" s="18">
        <f t="shared" si="24"/>
        <v>0</v>
      </c>
      <c r="N18" s="19">
        <v>0</v>
      </c>
      <c r="O18" s="19">
        <v>0</v>
      </c>
      <c r="P18" s="19">
        <v>0</v>
      </c>
      <c r="Q18" s="19">
        <v>0</v>
      </c>
    </row>
    <row r="19" spans="1:17" x14ac:dyDescent="0.25">
      <c r="A19" s="1" t="s">
        <v>1</v>
      </c>
      <c r="B19" s="4" t="s">
        <v>18</v>
      </c>
      <c r="C19" s="18">
        <f t="shared" si="16"/>
        <v>65000</v>
      </c>
      <c r="D19" s="19">
        <f t="shared" si="17"/>
        <v>35000</v>
      </c>
      <c r="E19" s="19">
        <f t="shared" si="18"/>
        <v>10000</v>
      </c>
      <c r="F19" s="19">
        <f t="shared" si="19"/>
        <v>10000</v>
      </c>
      <c r="G19" s="19">
        <f t="shared" si="20"/>
        <v>10000</v>
      </c>
      <c r="H19" s="18">
        <f t="shared" si="23"/>
        <v>25000</v>
      </c>
      <c r="I19" s="19">
        <v>25000</v>
      </c>
      <c r="J19" s="19">
        <v>0</v>
      </c>
      <c r="K19" s="19">
        <v>0</v>
      </c>
      <c r="L19" s="19">
        <v>0</v>
      </c>
      <c r="M19" s="18">
        <f t="shared" si="24"/>
        <v>40000</v>
      </c>
      <c r="N19" s="20">
        <v>10000</v>
      </c>
      <c r="O19" s="20">
        <v>10000</v>
      </c>
      <c r="P19" s="20">
        <v>10000</v>
      </c>
      <c r="Q19" s="20">
        <v>10000</v>
      </c>
    </row>
    <row r="20" spans="1:17" x14ac:dyDescent="0.25">
      <c r="A20" s="1" t="s">
        <v>1</v>
      </c>
      <c r="B20" s="5" t="s">
        <v>24</v>
      </c>
      <c r="C20" s="18">
        <f t="shared" si="16"/>
        <v>100000</v>
      </c>
      <c r="D20" s="19">
        <f t="shared" si="17"/>
        <v>100000</v>
      </c>
      <c r="E20" s="19">
        <f t="shared" si="18"/>
        <v>0</v>
      </c>
      <c r="F20" s="19">
        <f t="shared" si="19"/>
        <v>0</v>
      </c>
      <c r="G20" s="19">
        <f t="shared" si="20"/>
        <v>0</v>
      </c>
      <c r="H20" s="18">
        <f t="shared" si="23"/>
        <v>100000</v>
      </c>
      <c r="I20" s="19">
        <v>100000</v>
      </c>
      <c r="J20" s="19">
        <v>0</v>
      </c>
      <c r="K20" s="19">
        <v>0</v>
      </c>
      <c r="L20" s="19">
        <v>0</v>
      </c>
      <c r="M20" s="18">
        <f t="shared" si="24"/>
        <v>0</v>
      </c>
      <c r="N20" s="19">
        <v>0</v>
      </c>
      <c r="O20" s="19">
        <v>0</v>
      </c>
      <c r="P20" s="19">
        <v>0</v>
      </c>
      <c r="Q20" s="19">
        <v>0</v>
      </c>
    </row>
    <row r="21" spans="1:17" x14ac:dyDescent="0.25">
      <c r="A21" s="1" t="s">
        <v>1</v>
      </c>
      <c r="B21" s="3" t="s">
        <v>20</v>
      </c>
      <c r="C21" s="18">
        <f t="shared" si="16"/>
        <v>0</v>
      </c>
      <c r="D21" s="19">
        <f t="shared" si="17"/>
        <v>0</v>
      </c>
      <c r="E21" s="19">
        <f t="shared" si="18"/>
        <v>0</v>
      </c>
      <c r="F21" s="19">
        <f t="shared" si="19"/>
        <v>0</v>
      </c>
      <c r="G21" s="19">
        <f t="shared" si="20"/>
        <v>0</v>
      </c>
      <c r="H21" s="18">
        <f t="shared" si="23"/>
        <v>0</v>
      </c>
      <c r="I21" s="19">
        <v>0</v>
      </c>
      <c r="J21" s="19">
        <v>0</v>
      </c>
      <c r="K21" s="19">
        <v>0</v>
      </c>
      <c r="L21" s="19">
        <v>0</v>
      </c>
      <c r="M21" s="18">
        <f t="shared" si="24"/>
        <v>0</v>
      </c>
      <c r="N21" s="19">
        <v>0</v>
      </c>
      <c r="O21" s="19">
        <v>0</v>
      </c>
      <c r="P21" s="19">
        <v>0</v>
      </c>
      <c r="Q21" s="19">
        <v>0</v>
      </c>
    </row>
    <row r="22" spans="1:17" x14ac:dyDescent="0.25">
      <c r="A22" s="1" t="s">
        <v>1</v>
      </c>
      <c r="B22" s="3" t="s">
        <v>21</v>
      </c>
      <c r="C22" s="18">
        <f t="shared" si="16"/>
        <v>0</v>
      </c>
      <c r="D22" s="19">
        <f t="shared" si="17"/>
        <v>0</v>
      </c>
      <c r="E22" s="19">
        <f t="shared" si="18"/>
        <v>0</v>
      </c>
      <c r="F22" s="19">
        <f t="shared" si="19"/>
        <v>0</v>
      </c>
      <c r="G22" s="19">
        <f t="shared" si="20"/>
        <v>0</v>
      </c>
      <c r="H22" s="18">
        <f t="shared" si="23"/>
        <v>0</v>
      </c>
      <c r="I22" s="19">
        <v>0</v>
      </c>
      <c r="J22" s="19">
        <v>0</v>
      </c>
      <c r="K22" s="19">
        <v>0</v>
      </c>
      <c r="L22" s="19">
        <v>0</v>
      </c>
      <c r="M22" s="18">
        <f t="shared" si="24"/>
        <v>0</v>
      </c>
      <c r="N22" s="19">
        <v>0</v>
      </c>
      <c r="O22" s="19">
        <v>0</v>
      </c>
      <c r="P22" s="19">
        <v>0</v>
      </c>
      <c r="Q22" s="19">
        <v>0</v>
      </c>
    </row>
    <row r="23" spans="1:17" s="6" customFormat="1" ht="19.5" customHeight="1" x14ac:dyDescent="0.25">
      <c r="A23" s="7" t="s">
        <v>23</v>
      </c>
      <c r="B23" s="9" t="s">
        <v>26</v>
      </c>
      <c r="C23" s="21">
        <f t="shared" si="16"/>
        <v>6500000</v>
      </c>
      <c r="D23" s="21">
        <f t="shared" si="17"/>
        <v>1529070</v>
      </c>
      <c r="E23" s="21">
        <f t="shared" si="18"/>
        <v>1999670</v>
      </c>
      <c r="F23" s="21">
        <f t="shared" si="19"/>
        <v>1534690</v>
      </c>
      <c r="G23" s="21">
        <f t="shared" si="20"/>
        <v>1436570</v>
      </c>
      <c r="H23" s="21">
        <f>H24+H29+H30+H31</f>
        <v>6500000</v>
      </c>
      <c r="I23" s="21">
        <f t="shared" ref="I23:Q23" si="25">I24+I29+I30+I31</f>
        <v>1529070</v>
      </c>
      <c r="J23" s="21">
        <f t="shared" si="25"/>
        <v>1999670</v>
      </c>
      <c r="K23" s="21">
        <f t="shared" si="25"/>
        <v>1534690</v>
      </c>
      <c r="L23" s="21">
        <f t="shared" si="25"/>
        <v>1436570</v>
      </c>
      <c r="M23" s="21">
        <f t="shared" si="25"/>
        <v>0</v>
      </c>
      <c r="N23" s="21">
        <f t="shared" si="25"/>
        <v>0</v>
      </c>
      <c r="O23" s="21">
        <f t="shared" si="25"/>
        <v>0</v>
      </c>
      <c r="P23" s="21">
        <f t="shared" si="25"/>
        <v>0</v>
      </c>
      <c r="Q23" s="21">
        <f t="shared" si="25"/>
        <v>0</v>
      </c>
    </row>
    <row r="24" spans="1:17" x14ac:dyDescent="0.25">
      <c r="A24" s="1" t="s">
        <v>1</v>
      </c>
      <c r="B24" s="3" t="s">
        <v>14</v>
      </c>
      <c r="C24" s="18">
        <f t="shared" si="16"/>
        <v>6500000</v>
      </c>
      <c r="D24" s="19">
        <f t="shared" si="17"/>
        <v>1529070</v>
      </c>
      <c r="E24" s="19">
        <f t="shared" si="18"/>
        <v>1999670</v>
      </c>
      <c r="F24" s="19">
        <f t="shared" si="19"/>
        <v>1534690</v>
      </c>
      <c r="G24" s="19">
        <f t="shared" si="20"/>
        <v>1436570</v>
      </c>
      <c r="H24" s="18">
        <f>H26+H27</f>
        <v>6500000</v>
      </c>
      <c r="I24" s="20">
        <f t="shared" ref="I24:Q24" si="26">I26+I27</f>
        <v>1529070</v>
      </c>
      <c r="J24" s="20">
        <f t="shared" si="26"/>
        <v>1999670</v>
      </c>
      <c r="K24" s="20">
        <f t="shared" si="26"/>
        <v>1534690</v>
      </c>
      <c r="L24" s="20">
        <f t="shared" si="26"/>
        <v>1436570</v>
      </c>
      <c r="M24" s="18">
        <f t="shared" si="26"/>
        <v>0</v>
      </c>
      <c r="N24" s="20">
        <v>0</v>
      </c>
      <c r="O24" s="20">
        <f t="shared" si="26"/>
        <v>0</v>
      </c>
      <c r="P24" s="20">
        <f t="shared" si="26"/>
        <v>0</v>
      </c>
      <c r="Q24" s="20">
        <f t="shared" si="26"/>
        <v>0</v>
      </c>
    </row>
    <row r="25" spans="1:17" x14ac:dyDescent="0.25">
      <c r="A25" s="1" t="s">
        <v>1</v>
      </c>
      <c r="B25" s="4" t="s">
        <v>15</v>
      </c>
      <c r="C25" s="18">
        <f t="shared" si="16"/>
        <v>0</v>
      </c>
      <c r="D25" s="19">
        <f t="shared" si="17"/>
        <v>0</v>
      </c>
      <c r="E25" s="19">
        <f t="shared" si="18"/>
        <v>0</v>
      </c>
      <c r="F25" s="19">
        <f t="shared" si="19"/>
        <v>0</v>
      </c>
      <c r="G25" s="19">
        <f t="shared" si="20"/>
        <v>0</v>
      </c>
      <c r="H25" s="18">
        <f>I25+J25+K25+L25</f>
        <v>0</v>
      </c>
      <c r="I25" s="19">
        <v>0</v>
      </c>
      <c r="J25" s="19">
        <v>0</v>
      </c>
      <c r="K25" s="19">
        <v>0</v>
      </c>
      <c r="L25" s="19">
        <v>0</v>
      </c>
      <c r="M25" s="18">
        <f t="shared" ref="M25" si="27">M27+M28</f>
        <v>0</v>
      </c>
      <c r="N25" s="19">
        <v>0</v>
      </c>
      <c r="O25" s="20">
        <f t="shared" ref="O25:Q25" si="28">O27+O28</f>
        <v>0</v>
      </c>
      <c r="P25" s="20">
        <f t="shared" si="28"/>
        <v>0</v>
      </c>
      <c r="Q25" s="20">
        <f t="shared" si="28"/>
        <v>0</v>
      </c>
    </row>
    <row r="26" spans="1:17" x14ac:dyDescent="0.25">
      <c r="A26" s="1" t="s">
        <v>1</v>
      </c>
      <c r="B26" s="4" t="s">
        <v>16</v>
      </c>
      <c r="C26" s="18">
        <f t="shared" si="16"/>
        <v>6480000</v>
      </c>
      <c r="D26" s="19">
        <f t="shared" si="17"/>
        <v>1516570</v>
      </c>
      <c r="E26" s="19">
        <f t="shared" si="18"/>
        <v>1997170</v>
      </c>
      <c r="F26" s="19">
        <f t="shared" si="19"/>
        <v>1532190</v>
      </c>
      <c r="G26" s="19">
        <f t="shared" si="20"/>
        <v>1434070</v>
      </c>
      <c r="H26" s="18">
        <f t="shared" ref="H26:H31" si="29">I26+J26+K26+L26</f>
        <v>6480000</v>
      </c>
      <c r="I26" s="19">
        <v>1516570</v>
      </c>
      <c r="J26" s="19">
        <v>1997170</v>
      </c>
      <c r="K26" s="19">
        <v>1532190</v>
      </c>
      <c r="L26" s="19">
        <v>1434070</v>
      </c>
      <c r="M26" s="18">
        <f t="shared" ref="M26" si="30">M28+M29</f>
        <v>0</v>
      </c>
      <c r="N26" s="19">
        <v>0</v>
      </c>
      <c r="O26" s="20">
        <f t="shared" ref="O26:Q26" si="31">O28+O29</f>
        <v>0</v>
      </c>
      <c r="P26" s="20">
        <f t="shared" si="31"/>
        <v>0</v>
      </c>
      <c r="Q26" s="20">
        <f t="shared" si="31"/>
        <v>0</v>
      </c>
    </row>
    <row r="27" spans="1:17" x14ac:dyDescent="0.25">
      <c r="A27" s="1" t="s">
        <v>1</v>
      </c>
      <c r="B27" s="4" t="s">
        <v>17</v>
      </c>
      <c r="C27" s="18">
        <f t="shared" si="16"/>
        <v>20000</v>
      </c>
      <c r="D27" s="19">
        <f t="shared" si="17"/>
        <v>12500</v>
      </c>
      <c r="E27" s="19">
        <f t="shared" si="18"/>
        <v>2500</v>
      </c>
      <c r="F27" s="19">
        <f t="shared" si="19"/>
        <v>2500</v>
      </c>
      <c r="G27" s="19">
        <f t="shared" si="20"/>
        <v>2500</v>
      </c>
      <c r="H27" s="18">
        <f t="shared" si="29"/>
        <v>20000</v>
      </c>
      <c r="I27" s="19">
        <v>12500</v>
      </c>
      <c r="J27" s="19">
        <v>2500</v>
      </c>
      <c r="K27" s="19">
        <v>2500</v>
      </c>
      <c r="L27" s="19">
        <v>2500</v>
      </c>
      <c r="M27" s="18">
        <f t="shared" ref="M27" si="32">M29+M30</f>
        <v>0</v>
      </c>
      <c r="N27" s="19">
        <v>0</v>
      </c>
      <c r="O27" s="20">
        <f t="shared" ref="O27:Q27" si="33">O29+O30</f>
        <v>0</v>
      </c>
      <c r="P27" s="20">
        <f t="shared" si="33"/>
        <v>0</v>
      </c>
      <c r="Q27" s="20">
        <f t="shared" si="33"/>
        <v>0</v>
      </c>
    </row>
    <row r="28" spans="1:17" x14ac:dyDescent="0.25">
      <c r="A28" s="1" t="s">
        <v>1</v>
      </c>
      <c r="B28" s="4" t="s">
        <v>18</v>
      </c>
      <c r="C28" s="18">
        <f t="shared" si="16"/>
        <v>0</v>
      </c>
      <c r="D28" s="19">
        <f t="shared" si="17"/>
        <v>0</v>
      </c>
      <c r="E28" s="19">
        <f t="shared" si="18"/>
        <v>0</v>
      </c>
      <c r="F28" s="19">
        <f t="shared" si="19"/>
        <v>0</v>
      </c>
      <c r="G28" s="19">
        <f t="shared" si="20"/>
        <v>0</v>
      </c>
      <c r="H28" s="18">
        <f t="shared" si="29"/>
        <v>0</v>
      </c>
      <c r="I28" s="19" t="s">
        <v>13</v>
      </c>
      <c r="J28" s="19">
        <v>0</v>
      </c>
      <c r="K28" s="19">
        <v>0</v>
      </c>
      <c r="L28" s="19">
        <v>0</v>
      </c>
      <c r="M28" s="18">
        <f t="shared" ref="M28" si="34">M30+M31</f>
        <v>0</v>
      </c>
      <c r="N28" s="19">
        <v>0</v>
      </c>
      <c r="O28" s="20">
        <f t="shared" ref="O28:Q28" si="35">O30+O31</f>
        <v>0</v>
      </c>
      <c r="P28" s="20">
        <f t="shared" si="35"/>
        <v>0</v>
      </c>
      <c r="Q28" s="20">
        <f t="shared" si="35"/>
        <v>0</v>
      </c>
    </row>
    <row r="29" spans="1:17" x14ac:dyDescent="0.25">
      <c r="A29" s="1" t="s">
        <v>1</v>
      </c>
      <c r="B29" s="3" t="s">
        <v>19</v>
      </c>
      <c r="C29" s="18">
        <f t="shared" si="16"/>
        <v>0</v>
      </c>
      <c r="D29" s="19">
        <f t="shared" si="17"/>
        <v>0</v>
      </c>
      <c r="E29" s="19">
        <f t="shared" si="18"/>
        <v>0</v>
      </c>
      <c r="F29" s="19">
        <f t="shared" si="19"/>
        <v>0</v>
      </c>
      <c r="G29" s="19">
        <f t="shared" si="20"/>
        <v>0</v>
      </c>
      <c r="H29" s="18">
        <f t="shared" si="29"/>
        <v>0</v>
      </c>
      <c r="I29" s="19">
        <v>0</v>
      </c>
      <c r="J29" s="19">
        <v>0</v>
      </c>
      <c r="K29" s="19">
        <v>0</v>
      </c>
      <c r="L29" s="19">
        <v>0</v>
      </c>
      <c r="M29" s="18">
        <f t="shared" ref="M29" si="36">M31+M32</f>
        <v>0</v>
      </c>
      <c r="N29" s="19">
        <v>0</v>
      </c>
      <c r="O29" s="20">
        <f t="shared" ref="O29:Q29" si="37">O31+O32</f>
        <v>0</v>
      </c>
      <c r="P29" s="20">
        <f t="shared" si="37"/>
        <v>0</v>
      </c>
      <c r="Q29" s="20">
        <f t="shared" si="37"/>
        <v>0</v>
      </c>
    </row>
    <row r="30" spans="1:17" x14ac:dyDescent="0.25">
      <c r="A30" s="1" t="s">
        <v>1</v>
      </c>
      <c r="B30" s="3" t="s">
        <v>20</v>
      </c>
      <c r="C30" s="18">
        <f t="shared" si="16"/>
        <v>0</v>
      </c>
      <c r="D30" s="19">
        <f t="shared" si="17"/>
        <v>0</v>
      </c>
      <c r="E30" s="19">
        <f t="shared" si="18"/>
        <v>0</v>
      </c>
      <c r="F30" s="19">
        <f t="shared" si="19"/>
        <v>0</v>
      </c>
      <c r="G30" s="19">
        <f t="shared" si="20"/>
        <v>0</v>
      </c>
      <c r="H30" s="18">
        <f t="shared" si="29"/>
        <v>0</v>
      </c>
      <c r="I30" s="19">
        <v>0</v>
      </c>
      <c r="J30" s="19">
        <v>0</v>
      </c>
      <c r="K30" s="19">
        <v>0</v>
      </c>
      <c r="L30" s="19">
        <v>0</v>
      </c>
      <c r="M30" s="18">
        <f t="shared" ref="M30" si="38">M32+M33</f>
        <v>0</v>
      </c>
      <c r="N30" s="19">
        <v>0</v>
      </c>
      <c r="O30" s="20">
        <f t="shared" ref="O30:Q30" si="39">O32+O33</f>
        <v>0</v>
      </c>
      <c r="P30" s="20">
        <f t="shared" si="39"/>
        <v>0</v>
      </c>
      <c r="Q30" s="20">
        <f t="shared" si="39"/>
        <v>0</v>
      </c>
    </row>
    <row r="31" spans="1:17" x14ac:dyDescent="0.25">
      <c r="A31" s="1" t="s">
        <v>1</v>
      </c>
      <c r="B31" s="3" t="s">
        <v>21</v>
      </c>
      <c r="C31" s="18">
        <f t="shared" si="16"/>
        <v>0</v>
      </c>
      <c r="D31" s="19">
        <f t="shared" si="17"/>
        <v>0</v>
      </c>
      <c r="E31" s="19">
        <f t="shared" si="18"/>
        <v>0</v>
      </c>
      <c r="F31" s="19">
        <f t="shared" si="19"/>
        <v>0</v>
      </c>
      <c r="G31" s="19">
        <f t="shared" si="20"/>
        <v>0</v>
      </c>
      <c r="H31" s="18">
        <f t="shared" si="29"/>
        <v>0</v>
      </c>
      <c r="I31" s="19">
        <v>0</v>
      </c>
      <c r="J31" s="19">
        <v>0</v>
      </c>
      <c r="K31" s="19">
        <v>0</v>
      </c>
      <c r="L31" s="19">
        <v>0</v>
      </c>
      <c r="M31" s="18">
        <f t="shared" ref="M31" si="40">M33+M34</f>
        <v>0</v>
      </c>
      <c r="N31" s="19">
        <v>0</v>
      </c>
      <c r="O31" s="20">
        <f t="shared" ref="O31:Q31" si="41">O33+O34</f>
        <v>0</v>
      </c>
      <c r="P31" s="20">
        <f t="shared" si="41"/>
        <v>0</v>
      </c>
      <c r="Q31" s="20">
        <f t="shared" si="41"/>
        <v>0</v>
      </c>
    </row>
    <row r="32" spans="1:17" s="6" customFormat="1" ht="25.5" customHeight="1" x14ac:dyDescent="0.25">
      <c r="A32" s="7" t="s">
        <v>27</v>
      </c>
      <c r="B32" s="9" t="s">
        <v>28</v>
      </c>
      <c r="C32" s="21">
        <f t="shared" ref="C32:C40" si="42">H32+M32</f>
        <v>11500000</v>
      </c>
      <c r="D32" s="21">
        <f t="shared" ref="D32:D40" si="43">I32+N32</f>
        <v>10744810</v>
      </c>
      <c r="E32" s="21">
        <f t="shared" ref="E32:E40" si="44">J32+O32</f>
        <v>251730</v>
      </c>
      <c r="F32" s="21">
        <f t="shared" ref="F32:F40" si="45">K32+P32</f>
        <v>251730</v>
      </c>
      <c r="G32" s="21">
        <f t="shared" ref="G32:G40" si="46">L32+Q32</f>
        <v>251730</v>
      </c>
      <c r="H32" s="21">
        <f>H33+H38+H39+H40</f>
        <v>11500000</v>
      </c>
      <c r="I32" s="21">
        <f t="shared" ref="I32:Q32" si="47">I33+I38+I39+I40</f>
        <v>10744810</v>
      </c>
      <c r="J32" s="21">
        <f t="shared" si="47"/>
        <v>251730</v>
      </c>
      <c r="K32" s="21">
        <f t="shared" si="47"/>
        <v>251730</v>
      </c>
      <c r="L32" s="21">
        <f t="shared" si="47"/>
        <v>251730</v>
      </c>
      <c r="M32" s="21">
        <f t="shared" si="47"/>
        <v>0</v>
      </c>
      <c r="N32" s="21">
        <f t="shared" si="47"/>
        <v>0</v>
      </c>
      <c r="O32" s="21">
        <f t="shared" si="47"/>
        <v>0</v>
      </c>
      <c r="P32" s="21">
        <f t="shared" si="47"/>
        <v>0</v>
      </c>
      <c r="Q32" s="21">
        <f t="shared" si="47"/>
        <v>0</v>
      </c>
    </row>
    <row r="33" spans="1:17" x14ac:dyDescent="0.25">
      <c r="A33" s="1" t="s">
        <v>1</v>
      </c>
      <c r="B33" s="3" t="s">
        <v>14</v>
      </c>
      <c r="C33" s="18">
        <f t="shared" si="42"/>
        <v>11500000</v>
      </c>
      <c r="D33" s="19">
        <f t="shared" si="43"/>
        <v>10744810</v>
      </c>
      <c r="E33" s="19">
        <f t="shared" si="44"/>
        <v>251730</v>
      </c>
      <c r="F33" s="19">
        <f t="shared" si="45"/>
        <v>251730</v>
      </c>
      <c r="G33" s="19">
        <f t="shared" si="46"/>
        <v>251730</v>
      </c>
      <c r="H33" s="18">
        <f>H35+H36</f>
        <v>11500000</v>
      </c>
      <c r="I33" s="20">
        <f t="shared" ref="I33:Q33" si="48">I35+I36</f>
        <v>10744810</v>
      </c>
      <c r="J33" s="20">
        <f t="shared" si="48"/>
        <v>251730</v>
      </c>
      <c r="K33" s="20">
        <f t="shared" si="48"/>
        <v>251730</v>
      </c>
      <c r="L33" s="20">
        <f t="shared" si="48"/>
        <v>251730</v>
      </c>
      <c r="M33" s="18">
        <f t="shared" si="48"/>
        <v>0</v>
      </c>
      <c r="N33" s="20">
        <f t="shared" si="48"/>
        <v>0</v>
      </c>
      <c r="O33" s="20">
        <f t="shared" si="48"/>
        <v>0</v>
      </c>
      <c r="P33" s="20">
        <f t="shared" si="48"/>
        <v>0</v>
      </c>
      <c r="Q33" s="20">
        <f t="shared" si="48"/>
        <v>0</v>
      </c>
    </row>
    <row r="34" spans="1:17" x14ac:dyDescent="0.25">
      <c r="A34" s="1" t="s">
        <v>1</v>
      </c>
      <c r="B34" s="4" t="s">
        <v>15</v>
      </c>
      <c r="C34" s="18">
        <f t="shared" si="42"/>
        <v>0</v>
      </c>
      <c r="D34" s="19">
        <f t="shared" si="43"/>
        <v>0</v>
      </c>
      <c r="E34" s="19">
        <f t="shared" si="44"/>
        <v>0</v>
      </c>
      <c r="F34" s="19">
        <f t="shared" si="45"/>
        <v>0</v>
      </c>
      <c r="G34" s="19">
        <f t="shared" si="46"/>
        <v>0</v>
      </c>
      <c r="H34" s="18">
        <f>I34+J34+K34+L34</f>
        <v>0</v>
      </c>
      <c r="I34" s="19">
        <v>0</v>
      </c>
      <c r="J34" s="19">
        <v>0</v>
      </c>
      <c r="K34" s="19">
        <v>0</v>
      </c>
      <c r="L34" s="19">
        <v>0</v>
      </c>
      <c r="M34" s="18">
        <f t="shared" ref="M34" si="49">M36+M37</f>
        <v>0</v>
      </c>
      <c r="N34" s="19">
        <v>0</v>
      </c>
      <c r="O34" s="20">
        <f t="shared" ref="O34:Q34" si="50">O36+O37</f>
        <v>0</v>
      </c>
      <c r="P34" s="20">
        <f t="shared" si="50"/>
        <v>0</v>
      </c>
      <c r="Q34" s="20">
        <f t="shared" si="50"/>
        <v>0</v>
      </c>
    </row>
    <row r="35" spans="1:17" x14ac:dyDescent="0.25">
      <c r="A35" s="1" t="s">
        <v>1</v>
      </c>
      <c r="B35" s="4" t="s">
        <v>16</v>
      </c>
      <c r="C35" s="18">
        <f t="shared" si="42"/>
        <v>11485000</v>
      </c>
      <c r="D35" s="19">
        <f t="shared" si="43"/>
        <v>10729810</v>
      </c>
      <c r="E35" s="19">
        <f t="shared" si="44"/>
        <v>251730</v>
      </c>
      <c r="F35" s="19">
        <f t="shared" si="45"/>
        <v>251730</v>
      </c>
      <c r="G35" s="19">
        <f t="shared" si="46"/>
        <v>251730</v>
      </c>
      <c r="H35" s="18">
        <f t="shared" ref="H35:H40" si="51">I35+J35+K35+L35</f>
        <v>11485000</v>
      </c>
      <c r="I35" s="19">
        <v>10729810</v>
      </c>
      <c r="J35" s="19">
        <v>251730</v>
      </c>
      <c r="K35" s="19">
        <v>251730</v>
      </c>
      <c r="L35" s="19">
        <v>251730</v>
      </c>
      <c r="M35" s="18">
        <f t="shared" ref="M35" si="52">M37+M38</f>
        <v>0</v>
      </c>
      <c r="N35" s="19">
        <v>0</v>
      </c>
      <c r="O35" s="20">
        <f t="shared" ref="O35:Q35" si="53">O37+O38</f>
        <v>0</v>
      </c>
      <c r="P35" s="20">
        <f t="shared" si="53"/>
        <v>0</v>
      </c>
      <c r="Q35" s="20">
        <f t="shared" si="53"/>
        <v>0</v>
      </c>
    </row>
    <row r="36" spans="1:17" x14ac:dyDescent="0.25">
      <c r="A36" s="1" t="s">
        <v>1</v>
      </c>
      <c r="B36" s="4" t="s">
        <v>17</v>
      </c>
      <c r="C36" s="18">
        <f t="shared" si="42"/>
        <v>15000</v>
      </c>
      <c r="D36" s="19">
        <f t="shared" si="43"/>
        <v>15000</v>
      </c>
      <c r="E36" s="19">
        <f t="shared" si="44"/>
        <v>0</v>
      </c>
      <c r="F36" s="19">
        <f t="shared" si="45"/>
        <v>0</v>
      </c>
      <c r="G36" s="19">
        <f t="shared" si="46"/>
        <v>0</v>
      </c>
      <c r="H36" s="18">
        <f t="shared" si="51"/>
        <v>15000</v>
      </c>
      <c r="I36" s="19">
        <v>15000</v>
      </c>
      <c r="J36" s="19">
        <v>0</v>
      </c>
      <c r="K36" s="19">
        <v>0</v>
      </c>
      <c r="L36" s="19">
        <v>0</v>
      </c>
      <c r="M36" s="18">
        <f t="shared" ref="M36" si="54">M38+M39</f>
        <v>0</v>
      </c>
      <c r="N36" s="19">
        <v>0</v>
      </c>
      <c r="O36" s="20">
        <f t="shared" ref="O36:Q36" si="55">O38+O39</f>
        <v>0</v>
      </c>
      <c r="P36" s="20">
        <f t="shared" si="55"/>
        <v>0</v>
      </c>
      <c r="Q36" s="20">
        <f t="shared" si="55"/>
        <v>0</v>
      </c>
    </row>
    <row r="37" spans="1:17" x14ac:dyDescent="0.25">
      <c r="A37" s="1" t="s">
        <v>1</v>
      </c>
      <c r="B37" s="4" t="s">
        <v>18</v>
      </c>
      <c r="C37" s="18">
        <f t="shared" si="42"/>
        <v>0</v>
      </c>
      <c r="D37" s="19">
        <f t="shared" si="43"/>
        <v>0</v>
      </c>
      <c r="E37" s="19">
        <f t="shared" si="44"/>
        <v>0</v>
      </c>
      <c r="F37" s="19">
        <f t="shared" si="45"/>
        <v>0</v>
      </c>
      <c r="G37" s="19">
        <f t="shared" si="46"/>
        <v>0</v>
      </c>
      <c r="H37" s="18">
        <f t="shared" si="51"/>
        <v>0</v>
      </c>
      <c r="I37" s="19">
        <v>0</v>
      </c>
      <c r="J37" s="19">
        <v>0</v>
      </c>
      <c r="K37" s="19">
        <v>0</v>
      </c>
      <c r="L37" s="19">
        <v>0</v>
      </c>
      <c r="M37" s="18">
        <f t="shared" ref="M37" si="56">M39+M40</f>
        <v>0</v>
      </c>
      <c r="N37" s="19">
        <v>0</v>
      </c>
      <c r="O37" s="20">
        <f t="shared" ref="O37:Q37" si="57">O39+O40</f>
        <v>0</v>
      </c>
      <c r="P37" s="20">
        <f t="shared" si="57"/>
        <v>0</v>
      </c>
      <c r="Q37" s="20">
        <f t="shared" si="57"/>
        <v>0</v>
      </c>
    </row>
    <row r="38" spans="1:17" x14ac:dyDescent="0.25">
      <c r="A38" s="1" t="s">
        <v>1</v>
      </c>
      <c r="B38" s="3" t="s">
        <v>19</v>
      </c>
      <c r="C38" s="18">
        <f t="shared" si="42"/>
        <v>0</v>
      </c>
      <c r="D38" s="19">
        <f t="shared" si="43"/>
        <v>0</v>
      </c>
      <c r="E38" s="19">
        <f t="shared" si="44"/>
        <v>0</v>
      </c>
      <c r="F38" s="19">
        <f t="shared" si="45"/>
        <v>0</v>
      </c>
      <c r="G38" s="19">
        <f t="shared" si="46"/>
        <v>0</v>
      </c>
      <c r="H38" s="18">
        <f t="shared" si="51"/>
        <v>0</v>
      </c>
      <c r="I38" s="19">
        <v>0</v>
      </c>
      <c r="J38" s="19">
        <v>0</v>
      </c>
      <c r="K38" s="19">
        <v>0</v>
      </c>
      <c r="L38" s="19">
        <v>0</v>
      </c>
      <c r="M38" s="18">
        <f t="shared" ref="M38" si="58">M40+M41</f>
        <v>0</v>
      </c>
      <c r="N38" s="19">
        <v>0</v>
      </c>
      <c r="O38" s="20">
        <f t="shared" ref="O38:Q38" si="59">O40+O41</f>
        <v>0</v>
      </c>
      <c r="P38" s="20">
        <f t="shared" si="59"/>
        <v>0</v>
      </c>
      <c r="Q38" s="20">
        <f t="shared" si="59"/>
        <v>0</v>
      </c>
    </row>
    <row r="39" spans="1:17" x14ac:dyDescent="0.25">
      <c r="A39" s="1" t="s">
        <v>1</v>
      </c>
      <c r="B39" s="3" t="s">
        <v>20</v>
      </c>
      <c r="C39" s="18">
        <f t="shared" si="42"/>
        <v>0</v>
      </c>
      <c r="D39" s="19">
        <f t="shared" si="43"/>
        <v>0</v>
      </c>
      <c r="E39" s="19">
        <f t="shared" si="44"/>
        <v>0</v>
      </c>
      <c r="F39" s="19">
        <f t="shared" si="45"/>
        <v>0</v>
      </c>
      <c r="G39" s="19">
        <f t="shared" si="46"/>
        <v>0</v>
      </c>
      <c r="H39" s="18">
        <f t="shared" si="51"/>
        <v>0</v>
      </c>
      <c r="I39" s="19">
        <v>0</v>
      </c>
      <c r="J39" s="19">
        <v>0</v>
      </c>
      <c r="K39" s="19">
        <v>0</v>
      </c>
      <c r="L39" s="19">
        <v>0</v>
      </c>
      <c r="M39" s="18">
        <f t="shared" ref="M39" si="60">M41+M42</f>
        <v>0</v>
      </c>
      <c r="N39" s="19">
        <v>0</v>
      </c>
      <c r="O39" s="20">
        <f t="shared" ref="O39:Q39" si="61">O41+O42</f>
        <v>0</v>
      </c>
      <c r="P39" s="20">
        <f t="shared" si="61"/>
        <v>0</v>
      </c>
      <c r="Q39" s="20">
        <f t="shared" si="61"/>
        <v>0</v>
      </c>
    </row>
    <row r="40" spans="1:17" x14ac:dyDescent="0.25">
      <c r="A40" s="1" t="s">
        <v>1</v>
      </c>
      <c r="B40" s="3" t="s">
        <v>21</v>
      </c>
      <c r="C40" s="18">
        <f t="shared" si="42"/>
        <v>0</v>
      </c>
      <c r="D40" s="19">
        <f t="shared" si="43"/>
        <v>0</v>
      </c>
      <c r="E40" s="19">
        <f t="shared" si="44"/>
        <v>0</v>
      </c>
      <c r="F40" s="19">
        <f t="shared" si="45"/>
        <v>0</v>
      </c>
      <c r="G40" s="19">
        <f t="shared" si="46"/>
        <v>0</v>
      </c>
      <c r="H40" s="18">
        <f t="shared" si="51"/>
        <v>0</v>
      </c>
      <c r="I40" s="19">
        <v>0</v>
      </c>
      <c r="J40" s="19">
        <v>0</v>
      </c>
      <c r="K40" s="19">
        <v>0</v>
      </c>
      <c r="L40" s="19">
        <v>0</v>
      </c>
      <c r="M40" s="18">
        <f t="shared" ref="M40" si="62">M42+M43</f>
        <v>0</v>
      </c>
      <c r="N40" s="19">
        <v>0</v>
      </c>
      <c r="O40" s="20">
        <f t="shared" ref="O40:Q40" si="63">O42+O43</f>
        <v>0</v>
      </c>
      <c r="P40" s="20">
        <f t="shared" si="63"/>
        <v>0</v>
      </c>
      <c r="Q40" s="20">
        <f t="shared" si="63"/>
        <v>0</v>
      </c>
    </row>
  </sheetData>
  <pageMargins left="0" right="0" top="0" bottom="0" header="0" footer="0"/>
  <pageSetup scale="60" orientation="landscape" horizontalDpi="300" verticalDpi="300" r:id="rId1"/>
  <headerFooter alignWithMargins="0"/>
  <ignoredErrors>
    <ignoredError sqref="M17 I28 M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Sopho Kvaratskhelia</dc:creator>
  <cp:lastModifiedBy>სოფია კვარაცხელია</cp:lastModifiedBy>
  <cp:lastPrinted>2023-12-27T08:16:22Z</cp:lastPrinted>
  <dcterms:created xsi:type="dcterms:W3CDTF">2016-01-27T14:33:39Z</dcterms:created>
  <dcterms:modified xsi:type="dcterms:W3CDTF">2024-12-25T12:25:07Z</dcterms:modified>
</cp:coreProperties>
</file>