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anamSromlebi\FDI\FDI-2024\Q4\საიტი\GEO\"/>
    </mc:Choice>
  </mc:AlternateContent>
  <bookViews>
    <workbookView xWindow="-120" yWindow="-120" windowWidth="29040" windowHeight="15840"/>
  </bookViews>
  <sheets>
    <sheet name="sources" sheetId="1" r:id="rId1"/>
    <sheet name="sources (annual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7" i="1" l="1"/>
  <c r="CJ9" i="1" l="1"/>
  <c r="CJ7" i="1" s="1"/>
</calcChain>
</file>

<file path=xl/sharedStrings.xml><?xml version="1.0" encoding="utf-8"?>
<sst xmlns="http://schemas.openxmlformats.org/spreadsheetml/2006/main" count="109" uniqueCount="91">
  <si>
    <r>
      <t xml:space="preserve">ათასი </t>
    </r>
    <r>
      <rPr>
        <sz val="10"/>
        <color indexed="8"/>
        <rFont val="Sylfaen"/>
        <family val="1"/>
        <charset val="204"/>
      </rPr>
      <t>აშშ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დოლარი</t>
    </r>
  </si>
  <si>
    <t>I კვ. 2007</t>
  </si>
  <si>
    <t>II კვ. 2007</t>
  </si>
  <si>
    <t>III კვ. 2007</t>
  </si>
  <si>
    <t>IV კვ. 2007</t>
  </si>
  <si>
    <t>I კვ. 2008</t>
  </si>
  <si>
    <t>II კვ. 2008</t>
  </si>
  <si>
    <t>III კვ. 2008</t>
  </si>
  <si>
    <t>IV კვ. 2008</t>
  </si>
  <si>
    <t>I კვ. 2009</t>
  </si>
  <si>
    <t>II კვ. 2009</t>
  </si>
  <si>
    <t>III კვ. 2009</t>
  </si>
  <si>
    <t>IV კვ. 2009</t>
  </si>
  <si>
    <t>I კვ. 2010</t>
  </si>
  <si>
    <t>II კვ. 2010</t>
  </si>
  <si>
    <t>III კვ. 2010</t>
  </si>
  <si>
    <t>IV კვ. 2010</t>
  </si>
  <si>
    <t>I კვ. 2011</t>
  </si>
  <si>
    <t>II კვ. 2011</t>
  </si>
  <si>
    <t>III კვ. 2011</t>
  </si>
  <si>
    <t>IV კვ. 2011</t>
  </si>
  <si>
    <t>I კვ. 2012</t>
  </si>
  <si>
    <t>II კვ. 2012</t>
  </si>
  <si>
    <t>III კვ. 2012</t>
  </si>
  <si>
    <t>IV კვ. 2012</t>
  </si>
  <si>
    <t>I კვ. 2013</t>
  </si>
  <si>
    <t>II კვ. 2013</t>
  </si>
  <si>
    <t>III კვ. 2013</t>
  </si>
  <si>
    <t>IV კვ. 2013</t>
  </si>
  <si>
    <t>I კვ. 2014</t>
  </si>
  <si>
    <t>II კვ. 2014</t>
  </si>
  <si>
    <t>III კვ. 2014</t>
  </si>
  <si>
    <t>IV კვ. 2014</t>
  </si>
  <si>
    <t xml:space="preserve">I კვ. 2015 </t>
  </si>
  <si>
    <t xml:space="preserve">II კვ. 2015 </t>
  </si>
  <si>
    <t xml:space="preserve">III კვ. 2015 </t>
  </si>
  <si>
    <t xml:space="preserve">IV კვ. 2015 </t>
  </si>
  <si>
    <t>სულ</t>
  </si>
  <si>
    <r>
      <t>მათ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შორის</t>
    </r>
    <r>
      <rPr>
        <sz val="10"/>
        <color indexed="8"/>
        <rFont val="AcadNusx"/>
      </rPr>
      <t>:</t>
    </r>
  </si>
  <si>
    <r>
      <t>საწარმოთა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საგარეო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ეკონომიკური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საქმიანობის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გამოკვლევა</t>
    </r>
  </si>
  <si>
    <t>პრივატიზაცია</t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</si>
  <si>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**</t>
    </r>
  </si>
  <si>
    <r>
      <t>წყარო</t>
    </r>
    <r>
      <rPr>
        <b/>
        <u/>
        <sz val="9"/>
        <color indexed="8"/>
        <rFont val="AcadNusx"/>
      </rPr>
      <t>:</t>
    </r>
  </si>
  <si>
    <r>
      <t xml:space="preserve">1.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სტატისტიკის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სამსახური</t>
    </r>
    <r>
      <rPr>
        <sz val="9"/>
        <color indexed="8"/>
        <rFont val="AcadNusx"/>
      </rPr>
      <t xml:space="preserve"> (</t>
    </r>
    <r>
      <rPr>
        <sz val="9"/>
        <color indexed="8"/>
        <rFont val="Sylfaen"/>
        <family val="1"/>
        <charset val="204"/>
      </rPr>
      <t>სტატისტიკური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გამოკვლევა</t>
    </r>
    <r>
      <rPr>
        <sz val="9"/>
        <color indexed="8"/>
        <rFont val="AcadNusx"/>
      </rPr>
      <t xml:space="preserve"> «</t>
    </r>
    <r>
      <rPr>
        <sz val="9"/>
        <color indexed="8"/>
        <rFont val="Sylfaen"/>
        <family val="1"/>
        <charset val="204"/>
      </rPr>
      <t>საგარეო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საქმიანობის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შესახებ</t>
    </r>
    <r>
      <rPr>
        <sz val="9"/>
        <color indexed="8"/>
        <rFont val="AcadNusx"/>
      </rPr>
      <t>»);</t>
    </r>
  </si>
  <si>
    <r>
      <t xml:space="preserve">2.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ბანკი</t>
    </r>
    <r>
      <rPr>
        <sz val="9"/>
        <color indexed="8"/>
        <rFont val="AcadNusx"/>
      </rPr>
      <t>;</t>
    </r>
  </si>
  <si>
    <r>
      <t xml:space="preserve">3. </t>
    </r>
    <r>
      <rPr>
        <sz val="9"/>
        <color indexed="8"/>
        <rFont val="Sylfaen"/>
        <family val="1"/>
        <charset val="204"/>
      </rPr>
      <t>საქართველოს ეკონომიკისა და მდგრადი განვითარების სამინისტრო;</t>
    </r>
  </si>
  <si>
    <r>
      <t xml:space="preserve">4. </t>
    </r>
    <r>
      <rPr>
        <sz val="9"/>
        <color indexed="8"/>
        <rFont val="Sylfaen"/>
        <family val="1"/>
        <charset val="204"/>
      </rPr>
      <t>აჭარის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ავტონომიური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რესპუბლიკის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ფინანსთა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და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სამინისტრო</t>
    </r>
    <r>
      <rPr>
        <sz val="9"/>
        <color indexed="8"/>
        <rFont val="AcadNusx"/>
      </rPr>
      <t>.</t>
    </r>
  </si>
  <si>
    <t xml:space="preserve">I კვ. 2016 </t>
  </si>
  <si>
    <t xml:space="preserve">II კვ. 2016 </t>
  </si>
  <si>
    <t xml:space="preserve">III კვ. 2016 </t>
  </si>
  <si>
    <t xml:space="preserve">IV კვ. 2016 </t>
  </si>
  <si>
    <r>
      <t>*</t>
    </r>
    <r>
      <rPr>
        <sz val="9"/>
        <color indexed="8"/>
        <rFont val="Sylfaen"/>
        <family val="1"/>
        <charset val="204"/>
      </rPr>
      <t>წინასწარი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მონაცემები.</t>
    </r>
  </si>
  <si>
    <r>
      <t>პირდაპირი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უცხოური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ინვესტიციები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საქართველოში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ინფორმაციის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წყაროების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მიხედვით</t>
    </r>
  </si>
  <si>
    <r>
      <t xml:space="preserve">შენიშვნა: </t>
    </r>
    <r>
      <rPr>
        <sz val="9"/>
        <color indexed="8"/>
        <rFont val="AcadNusx"/>
      </rPr>
      <t>ცალკეულ შემთხვევებში მცირე განსხვავება საბოლოო შედეგსა და შესაკრებთა ჯამს შორის აიხსნება მონაცემთა დამრგვალებით.</t>
    </r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</si>
  <si>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</t>
    </r>
  </si>
  <si>
    <t>* 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</si>
  <si>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>**საფინანსო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</si>
  <si>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 xml:space="preserve">I კვ. 2017 </t>
  </si>
  <si>
    <t xml:space="preserve">II კვ. 2017 </t>
  </si>
  <si>
    <t xml:space="preserve">III კვ. 2017 </t>
  </si>
  <si>
    <t xml:space="preserve">IV კვ. 2017 </t>
  </si>
  <si>
    <t xml:space="preserve">I კვ. 2018 </t>
  </si>
  <si>
    <t xml:space="preserve">II კვ. 2018 </t>
  </si>
  <si>
    <t xml:space="preserve">III კვ. 2018 </t>
  </si>
  <si>
    <t xml:space="preserve">IV კვ. 2018 </t>
  </si>
  <si>
    <t xml:space="preserve">I კვ. 2019 </t>
  </si>
  <si>
    <t xml:space="preserve">II კვ. 2019 </t>
  </si>
  <si>
    <t xml:space="preserve">III კვ. 2019 </t>
  </si>
  <si>
    <t xml:space="preserve">IV კვ. 2019 </t>
  </si>
  <si>
    <t>I კვ. 2020</t>
  </si>
  <si>
    <t>II კვ. 2020</t>
  </si>
  <si>
    <t>III კვ. 2020</t>
  </si>
  <si>
    <t>IV კვ. 2020</t>
  </si>
  <si>
    <t>IV კვ. 2021</t>
  </si>
  <si>
    <t>III კვ. 2021</t>
  </si>
  <si>
    <t>II კვ. 2021</t>
  </si>
  <si>
    <t>I კვ. 2021</t>
  </si>
  <si>
    <t>-</t>
  </si>
  <si>
    <t>I კვ. 2022</t>
  </si>
  <si>
    <t>II კვ. 2022</t>
  </si>
  <si>
    <t>III კვ. 2022</t>
  </si>
  <si>
    <t>IV კვ. 2022</t>
  </si>
  <si>
    <t>I კვ. 2024*</t>
  </si>
  <si>
    <t>I კვ. 2023</t>
  </si>
  <si>
    <t>II კვ. 2023</t>
  </si>
  <si>
    <t>III კვ. 2023</t>
  </si>
  <si>
    <t>IV კვ. 2023</t>
  </si>
  <si>
    <t>II კვ. 2024*</t>
  </si>
  <si>
    <t>III კვ. 2024*</t>
  </si>
  <si>
    <t>IV კვ. 2024*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</si>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</sst>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164" formatCode="#,##0.0"/>
    <numFmt numFmtId="165" formatCode="#,##0.0;\-#,##0.0;\-"/>
    <numFmt numFmtId="166" formatCode="#,##0.000000"/>
    <numFmt numFmtId="167" formatCode="#,##0.0000000"/>
  </numFmts>
  <fonts count="2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Sylfaen"/>
      <family val="1"/>
      <charset val="204"/>
    </font>
    <font>
      <b/>
      <sz val="11"/>
      <color indexed="8"/>
      <name val="AcadMtavr"/>
    </font>
    <font>
      <sz val="10"/>
      <name val="Helv"/>
    </font>
    <font>
      <b/>
      <sz val="10"/>
      <name val="Helv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cadNusx"/>
    </font>
    <font>
      <sz val="10"/>
      <color indexed="8"/>
      <name val="Sylfaen"/>
      <family val="1"/>
      <charset val="204"/>
    </font>
    <font>
      <b/>
      <sz val="10"/>
      <color rgb="FFFF000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cadNusx"/>
    </font>
    <font>
      <sz val="9"/>
      <color indexed="8"/>
      <name val="Sylfaen"/>
      <family val="1"/>
      <charset val="204"/>
    </font>
    <font>
      <sz val="9"/>
      <color indexed="8"/>
      <name val="Calibri"/>
      <family val="2"/>
      <charset val="204"/>
    </font>
    <font>
      <b/>
      <u/>
      <sz val="9"/>
      <color indexed="8"/>
      <name val="Sylfaen"/>
      <family val="1"/>
      <charset val="204"/>
    </font>
    <font>
      <b/>
      <u/>
      <sz val="9"/>
      <color indexed="8"/>
      <name val="AcadNusx"/>
    </font>
    <font>
      <b/>
      <sz val="10"/>
      <color indexed="8"/>
      <name val="Arial"/>
      <family val="2"/>
    </font>
    <font>
      <sz val="9"/>
      <color rgb="FF000000"/>
      <name val="Sylfaen"/>
      <family val="1"/>
    </font>
    <font>
      <b/>
      <sz val="9"/>
      <color indexed="8"/>
      <name val="AcadNusx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top"/>
    </xf>
    <xf numFmtId="0" fontId="8" fillId="0" borderId="0"/>
    <xf numFmtId="0" fontId="16" fillId="0" borderId="0">
      <alignment vertical="top"/>
    </xf>
    <xf numFmtId="0" fontId="5" fillId="0" borderId="0"/>
    <xf numFmtId="0" fontId="16" fillId="0" borderId="0"/>
    <xf numFmtId="0" fontId="2" fillId="0" borderId="0">
      <alignment vertical="top"/>
    </xf>
  </cellStyleXfs>
  <cellXfs count="83">
    <xf numFmtId="0" fontId="0" fillId="0" borderId="0" xfId="0"/>
    <xf numFmtId="0" fontId="3" fillId="0" borderId="0" xfId="2" applyFont="1" applyAlignment="1">
      <alignment horizontal="left" vertical="top"/>
    </xf>
    <xf numFmtId="0" fontId="5" fillId="0" borderId="0" xfId="2" applyFont="1" applyAlignment="1"/>
    <xf numFmtId="0" fontId="6" fillId="0" borderId="0" xfId="2" applyFont="1" applyAlignment="1"/>
    <xf numFmtId="0" fontId="9" fillId="0" borderId="0" xfId="2" applyFont="1" applyAlignment="1"/>
    <xf numFmtId="0" fontId="2" fillId="0" borderId="1" xfId="2" applyBorder="1" applyAlignment="1"/>
    <xf numFmtId="0" fontId="13" fillId="0" borderId="1" xfId="3" applyFont="1" applyBorder="1" applyAlignment="1">
      <alignment horizontal="center" vertical="center" wrapText="1"/>
    </xf>
    <xf numFmtId="0" fontId="12" fillId="0" borderId="0" xfId="2" applyFont="1" applyAlignment="1"/>
    <xf numFmtId="165" fontId="5" fillId="0" borderId="0" xfId="4" applyNumberFormat="1" applyFont="1" applyAlignment="1"/>
    <xf numFmtId="164" fontId="5" fillId="0" borderId="0" xfId="4" applyNumberFormat="1" applyFont="1" applyAlignment="1"/>
    <xf numFmtId="166" fontId="5" fillId="0" borderId="0" xfId="4" applyNumberFormat="1" applyFont="1" applyAlignment="1"/>
    <xf numFmtId="164" fontId="8" fillId="0" borderId="0" xfId="4" applyNumberFormat="1" applyFont="1" applyAlignment="1"/>
    <xf numFmtId="167" fontId="5" fillId="0" borderId="0" xfId="4" applyNumberFormat="1" applyFont="1" applyAlignment="1"/>
    <xf numFmtId="0" fontId="18" fillId="0" borderId="0" xfId="4" applyFont="1" applyAlignment="1"/>
    <xf numFmtId="0" fontId="20" fillId="0" borderId="0" xfId="4" applyFont="1" applyAlignment="1"/>
    <xf numFmtId="0" fontId="7" fillId="0" borderId="0" xfId="4" applyFont="1" applyAlignment="1"/>
    <xf numFmtId="0" fontId="6" fillId="0" borderId="0" xfId="4" applyFont="1" applyAlignment="1"/>
    <xf numFmtId="0" fontId="21" fillId="0" borderId="0" xfId="4" applyFont="1" applyAlignment="1">
      <alignment vertical="top" wrapText="1"/>
    </xf>
    <xf numFmtId="164" fontId="15" fillId="0" borderId="0" xfId="4" applyNumberFormat="1" applyFont="1" applyAlignment="1"/>
    <xf numFmtId="0" fontId="5" fillId="0" borderId="0" xfId="4" applyFont="1" applyAlignment="1"/>
    <xf numFmtId="0" fontId="12" fillId="0" borderId="1" xfId="3" applyFont="1" applyBorder="1" applyAlignment="1">
      <alignment horizontal="center" vertical="center" wrapText="1"/>
    </xf>
    <xf numFmtId="0" fontId="7" fillId="0" borderId="0" xfId="2" applyFont="1" applyAlignment="1"/>
    <xf numFmtId="164" fontId="23" fillId="0" borderId="0" xfId="7" applyNumberFormat="1" applyFont="1" applyAlignment="1">
      <alignment horizontal="right" vertical="center" wrapText="1"/>
    </xf>
    <xf numFmtId="0" fontId="18" fillId="0" borderId="0" xfId="4" applyFont="1" applyAlignment="1">
      <alignment horizontal="left" vertical="top" indent="2"/>
    </xf>
    <xf numFmtId="164" fontId="5" fillId="0" borderId="0" xfId="2" applyNumberFormat="1" applyFont="1" applyAlignment="1"/>
    <xf numFmtId="0" fontId="16" fillId="0" borderId="0" xfId="4">
      <alignment vertical="top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4" fontId="13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/>
    </xf>
    <xf numFmtId="0" fontId="10" fillId="0" borderId="0" xfId="2" applyFont="1" applyAlignment="1">
      <alignment horizontal="left" vertical="top" wrapText="1" indent="1"/>
    </xf>
    <xf numFmtId="164" fontId="15" fillId="0" borderId="0" xfId="6" applyNumberFormat="1" applyFont="1" applyAlignment="1">
      <alignment horizontal="right" vertical="center"/>
    </xf>
    <xf numFmtId="164" fontId="13" fillId="0" borderId="0" xfId="2" applyNumberFormat="1" applyFont="1" applyAlignment="1">
      <alignment horizontal="right" vertical="center" wrapText="1"/>
    </xf>
    <xf numFmtId="164" fontId="15" fillId="0" borderId="0" xfId="7" applyNumberFormat="1" applyFont="1" applyAlignment="1">
      <alignment horizontal="right" vertical="center" wrapText="1"/>
    </xf>
    <xf numFmtId="164" fontId="13" fillId="0" borderId="0" xfId="7" applyNumberFormat="1" applyFont="1" applyAlignment="1">
      <alignment horizontal="right" vertical="center"/>
    </xf>
    <xf numFmtId="164" fontId="13" fillId="0" borderId="0" xfId="7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/>
    </xf>
    <xf numFmtId="164" fontId="17" fillId="0" borderId="0" xfId="6" applyNumberFormat="1" applyFont="1" applyAlignment="1">
      <alignment horizontal="right" vertical="center"/>
    </xf>
    <xf numFmtId="164" fontId="17" fillId="0" borderId="0" xfId="7" applyNumberFormat="1" applyFont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/>
    </xf>
    <xf numFmtId="164" fontId="11" fillId="0" borderId="0" xfId="2" applyNumberFormat="1" applyFont="1" applyAlignment="1"/>
    <xf numFmtId="164" fontId="16" fillId="0" borderId="0" xfId="4" applyNumberFormat="1" applyAlignment="1">
      <alignment horizontal="right"/>
    </xf>
    <xf numFmtId="164" fontId="23" fillId="0" borderId="0" xfId="4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164" fontId="15" fillId="0" borderId="0" xfId="2" applyNumberFormat="1" applyFont="1" applyAlignment="1">
      <alignment horizontal="right"/>
    </xf>
    <xf numFmtId="164" fontId="8" fillId="0" borderId="2" xfId="2" applyNumberFormat="1" applyFont="1" applyBorder="1" applyAlignment="1">
      <alignment horizontal="right"/>
    </xf>
    <xf numFmtId="0" fontId="10" fillId="0" borderId="0" xfId="2" applyFont="1" applyAlignment="1">
      <alignment horizontal="left" wrapText="1"/>
    </xf>
    <xf numFmtId="0" fontId="10" fillId="0" borderId="2" xfId="2" applyFont="1" applyBorder="1" applyAlignment="1">
      <alignment horizontal="left" wrapText="1"/>
    </xf>
    <xf numFmtId="164" fontId="23" fillId="0" borderId="0" xfId="7" applyNumberFormat="1" applyFont="1" applyAlignment="1">
      <alignment horizontal="right" vertical="center"/>
    </xf>
    <xf numFmtId="164" fontId="13" fillId="0" borderId="2" xfId="2" applyNumberFormat="1" applyFont="1" applyBorder="1" applyAlignment="1">
      <alignment horizontal="right"/>
    </xf>
    <xf numFmtId="164" fontId="6" fillId="0" borderId="0" xfId="2" applyNumberFormat="1" applyFont="1" applyAlignment="1"/>
    <xf numFmtId="0" fontId="10" fillId="0" borderId="0" xfId="2" applyFont="1" applyAlignment="1">
      <alignment horizontal="left" wrapText="1" indent="1"/>
    </xf>
    <xf numFmtId="0" fontId="14" fillId="0" borderId="0" xfId="2" applyFont="1" applyAlignment="1">
      <alignment vertical="center"/>
    </xf>
    <xf numFmtId="0" fontId="25" fillId="0" borderId="0" xfId="4" applyFont="1">
      <alignment vertical="top"/>
    </xf>
    <xf numFmtId="164" fontId="0" fillId="0" borderId="0" xfId="0" applyNumberFormat="1"/>
    <xf numFmtId="164" fontId="2" fillId="0" borderId="0" xfId="7" applyNumberFormat="1" applyAlignment="1">
      <alignment horizontal="right" vertical="center"/>
    </xf>
    <xf numFmtId="164" fontId="16" fillId="0" borderId="0" xfId="4" applyNumberFormat="1">
      <alignment vertical="top"/>
    </xf>
    <xf numFmtId="164" fontId="5" fillId="0" borderId="0" xfId="2" applyNumberFormat="1" applyFont="1" applyAlignment="1">
      <alignment horizontal="right"/>
    </xf>
    <xf numFmtId="0" fontId="5" fillId="0" borderId="0" xfId="7" applyFont="1" applyAlignment="1">
      <alignment horizontal="right"/>
    </xf>
    <xf numFmtId="164" fontId="12" fillId="0" borderId="0" xfId="7" applyNumberFormat="1" applyFont="1" applyAlignment="1">
      <alignment horizontal="right"/>
    </xf>
    <xf numFmtId="164" fontId="12" fillId="0" borderId="2" xfId="7" applyNumberFormat="1" applyFont="1" applyBorder="1" applyAlignment="1">
      <alignment horizontal="right"/>
    </xf>
    <xf numFmtId="0" fontId="8" fillId="0" borderId="0" xfId="0" applyFont="1"/>
    <xf numFmtId="0" fontId="26" fillId="0" borderId="0" xfId="1" applyFont="1" applyFill="1" applyAlignment="1"/>
    <xf numFmtId="0" fontId="5" fillId="0" borderId="0" xfId="2" applyFont="1" applyAlignment="1">
      <alignment vertical="center"/>
    </xf>
    <xf numFmtId="166" fontId="5" fillId="0" borderId="0" xfId="2" applyNumberFormat="1" applyFont="1" applyAlignment="1"/>
    <xf numFmtId="164" fontId="8" fillId="0" borderId="0" xfId="0" applyNumberFormat="1" applyFont="1"/>
    <xf numFmtId="0" fontId="13" fillId="0" borderId="0" xfId="0" applyFont="1"/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164" fontId="12" fillId="0" borderId="2" xfId="2" applyNumberFormat="1" applyFont="1" applyBorder="1" applyAlignment="1">
      <alignment horizontal="right"/>
    </xf>
    <xf numFmtId="165" fontId="23" fillId="0" borderId="0" xfId="0" applyNumberFormat="1" applyFont="1"/>
    <xf numFmtId="0" fontId="26" fillId="3" borderId="0" xfId="1" applyFont="1" applyFill="1" applyAlignment="1"/>
    <xf numFmtId="8" fontId="5" fillId="0" borderId="0" xfId="2" applyNumberFormat="1" applyFont="1" applyAlignment="1"/>
    <xf numFmtId="7" fontId="5" fillId="0" borderId="0" xfId="2" applyNumberFormat="1" applyFont="1" applyAlignment="1"/>
    <xf numFmtId="164" fontId="5" fillId="0" borderId="0" xfId="2" applyNumberFormat="1" applyFont="1" applyAlignment="1">
      <alignment vertical="center"/>
    </xf>
    <xf numFmtId="164" fontId="13" fillId="0" borderId="2" xfId="7" applyNumberFormat="1" applyFont="1" applyBorder="1" applyAlignment="1">
      <alignment horizontal="right" vertical="center" wrapText="1"/>
    </xf>
    <xf numFmtId="164" fontId="12" fillId="0" borderId="0" xfId="7" applyNumberFormat="1" applyFont="1" applyAlignment="1">
      <alignment horizontal="right" vertical="center" wrapText="1"/>
    </xf>
    <xf numFmtId="164" fontId="12" fillId="0" borderId="2" xfId="7" applyNumberFormat="1" applyFont="1" applyBorder="1" applyAlignment="1">
      <alignment horizontal="right" vertical="center" wrapText="1"/>
    </xf>
    <xf numFmtId="164" fontId="23" fillId="0" borderId="0" xfId="0" applyNumberFormat="1" applyFont="1" applyAlignment="1">
      <alignment vertical="top"/>
    </xf>
    <xf numFmtId="0" fontId="3" fillId="0" borderId="0" xfId="2" applyFont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18" fillId="0" borderId="0" xfId="4" applyFont="1" applyAlignment="1">
      <alignment horizontal="left" vertical="top" indent="2"/>
    </xf>
  </cellXfs>
  <cellStyles count="8">
    <cellStyle name="Bad" xfId="1" builtinId="27"/>
    <cellStyle name="Normal" xfId="0" builtinId="0"/>
    <cellStyle name="Normal 2" xfId="2"/>
    <cellStyle name="Normal 2 3" xfId="7"/>
    <cellStyle name="Normal 3" xfId="4"/>
    <cellStyle name="Normal_Sheet1" xfId="3"/>
    <cellStyle name="Normal_Sheet2 2" xfId="6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0"/>
  <sheetViews>
    <sheetView showGridLines="0" tabSelected="1" workbookViewId="0">
      <pane xSplit="1" ySplit="5" topLeftCell="CA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61.85546875" style="2" customWidth="1"/>
    <col min="2" max="5" width="13" style="2" customWidth="1"/>
    <col min="6" max="6" width="13" style="3" customWidth="1"/>
    <col min="7" max="10" width="13" style="2" customWidth="1"/>
    <col min="11" max="11" width="13" style="3" customWidth="1"/>
    <col min="12" max="15" width="13" style="2" customWidth="1"/>
    <col min="16" max="16" width="13" style="3" customWidth="1"/>
    <col min="17" max="20" width="13" style="2" customWidth="1"/>
    <col min="21" max="21" width="13" style="3" customWidth="1"/>
    <col min="22" max="25" width="13" style="2" customWidth="1"/>
    <col min="26" max="26" width="13" style="3" customWidth="1"/>
    <col min="27" max="30" width="13" style="2" customWidth="1"/>
    <col min="31" max="41" width="13" style="3" customWidth="1"/>
    <col min="42" max="56" width="12.42578125" style="3" customWidth="1"/>
    <col min="57" max="64" width="12.42578125" style="2" customWidth="1"/>
    <col min="65" max="65" width="15.7109375" style="2" customWidth="1"/>
    <col min="66" max="66" width="12.42578125" style="2" customWidth="1"/>
    <col min="67" max="67" width="15.85546875" style="2" customWidth="1"/>
    <col min="68" max="69" width="12" style="2" customWidth="1"/>
    <col min="70" max="70" width="13.28515625" style="2" customWidth="1"/>
    <col min="71" max="71" width="10.28515625" style="2" customWidth="1"/>
    <col min="72" max="73" width="11.42578125" style="2" customWidth="1"/>
    <col min="74" max="74" width="13.140625" style="2" customWidth="1"/>
    <col min="75" max="75" width="10.85546875" style="2" customWidth="1"/>
    <col min="76" max="89" width="13.28515625" style="2" customWidth="1"/>
    <col min="90" max="90" width="12.5703125" style="2" customWidth="1"/>
    <col min="91" max="91" width="12.85546875" style="2" customWidth="1"/>
    <col min="92" max="16384" width="9.140625" style="2"/>
  </cols>
  <sheetData>
    <row r="1" spans="1:91" ht="40.5" customHeight="1" x14ac:dyDescent="0.2">
      <c r="A1" s="80" t="s">
        <v>52</v>
      </c>
      <c r="AU1" s="68"/>
      <c r="AV1" s="68"/>
      <c r="AW1" s="68"/>
      <c r="AX1" s="68"/>
      <c r="AY1" s="69"/>
      <c r="AZ1" s="68"/>
      <c r="BA1" s="68"/>
      <c r="BB1" s="68"/>
      <c r="BC1" s="68"/>
      <c r="BD1" s="69"/>
      <c r="BE1" s="68"/>
      <c r="BF1" s="68"/>
      <c r="BG1" s="68"/>
      <c r="BH1" s="68"/>
      <c r="BI1" s="69"/>
      <c r="BJ1" s="68"/>
      <c r="BK1" s="68"/>
      <c r="BL1" s="68"/>
      <c r="BM1" s="68"/>
      <c r="BN1" s="69"/>
      <c r="BO1" s="68"/>
      <c r="BP1" s="68"/>
      <c r="BQ1" s="68"/>
      <c r="BR1" s="68"/>
      <c r="BS1" s="69"/>
      <c r="BT1" s="68"/>
    </row>
    <row r="2" spans="1:91" ht="15" x14ac:dyDescent="0.25">
      <c r="A2" s="21"/>
      <c r="B2" s="31"/>
      <c r="C2" s="33"/>
      <c r="D2" s="33"/>
      <c r="E2" s="33"/>
      <c r="F2" s="31"/>
      <c r="G2" s="31"/>
      <c r="H2" s="31"/>
      <c r="I2" s="31"/>
      <c r="J2" s="34"/>
      <c r="K2" s="31"/>
      <c r="L2" s="33"/>
      <c r="M2" s="33"/>
      <c r="N2" s="34"/>
      <c r="O2" s="33"/>
      <c r="P2" s="33"/>
      <c r="Q2" s="35"/>
      <c r="R2" s="33"/>
      <c r="S2" s="32"/>
      <c r="T2" s="33"/>
      <c r="U2" s="35"/>
      <c r="V2" s="35"/>
      <c r="W2" s="35"/>
      <c r="X2" s="33"/>
      <c r="Y2" s="33"/>
      <c r="Z2" s="33"/>
      <c r="AA2" s="36"/>
      <c r="AB2" s="31"/>
      <c r="AC2" s="36"/>
      <c r="AD2" s="34"/>
      <c r="AE2" s="35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</row>
    <row r="3" spans="1:91" ht="15" x14ac:dyDescent="0.3">
      <c r="A3" s="4" t="s">
        <v>0</v>
      </c>
    </row>
    <row r="4" spans="1:91" s="7" customFormat="1" ht="17.25" customHeight="1" x14ac:dyDescent="0.2">
      <c r="A4" s="5"/>
      <c r="B4" s="20" t="s">
        <v>1</v>
      </c>
      <c r="C4" s="20" t="s">
        <v>2</v>
      </c>
      <c r="D4" s="20" t="s">
        <v>3</v>
      </c>
      <c r="E4" s="20" t="s">
        <v>4</v>
      </c>
      <c r="F4" s="6">
        <v>2007</v>
      </c>
      <c r="G4" s="20" t="s">
        <v>5</v>
      </c>
      <c r="H4" s="20" t="s">
        <v>6</v>
      </c>
      <c r="I4" s="20" t="s">
        <v>7</v>
      </c>
      <c r="J4" s="20" t="s">
        <v>8</v>
      </c>
      <c r="K4" s="6">
        <v>2008</v>
      </c>
      <c r="L4" s="20" t="s">
        <v>9</v>
      </c>
      <c r="M4" s="20" t="s">
        <v>10</v>
      </c>
      <c r="N4" s="20" t="s">
        <v>11</v>
      </c>
      <c r="O4" s="20" t="s">
        <v>12</v>
      </c>
      <c r="P4" s="6">
        <v>2009</v>
      </c>
      <c r="Q4" s="20" t="s">
        <v>13</v>
      </c>
      <c r="R4" s="20" t="s">
        <v>14</v>
      </c>
      <c r="S4" s="20" t="s">
        <v>15</v>
      </c>
      <c r="T4" s="20" t="s">
        <v>16</v>
      </c>
      <c r="U4" s="6">
        <v>2010</v>
      </c>
      <c r="V4" s="20" t="s">
        <v>17</v>
      </c>
      <c r="W4" s="20" t="s">
        <v>18</v>
      </c>
      <c r="X4" s="20" t="s">
        <v>19</v>
      </c>
      <c r="Y4" s="20" t="s">
        <v>20</v>
      </c>
      <c r="Z4" s="6">
        <v>2011</v>
      </c>
      <c r="AA4" s="20" t="s">
        <v>21</v>
      </c>
      <c r="AB4" s="20" t="s">
        <v>22</v>
      </c>
      <c r="AC4" s="20" t="s">
        <v>23</v>
      </c>
      <c r="AD4" s="20" t="s">
        <v>24</v>
      </c>
      <c r="AE4" s="6">
        <v>2012</v>
      </c>
      <c r="AF4" s="20" t="s">
        <v>25</v>
      </c>
      <c r="AG4" s="20" t="s">
        <v>26</v>
      </c>
      <c r="AH4" s="20" t="s">
        <v>27</v>
      </c>
      <c r="AI4" s="20" t="s">
        <v>28</v>
      </c>
      <c r="AJ4" s="6">
        <v>2013</v>
      </c>
      <c r="AK4" s="20" t="s">
        <v>29</v>
      </c>
      <c r="AL4" s="20" t="s">
        <v>30</v>
      </c>
      <c r="AM4" s="20" t="s">
        <v>31</v>
      </c>
      <c r="AN4" s="20" t="s">
        <v>32</v>
      </c>
      <c r="AO4" s="6">
        <v>2014</v>
      </c>
      <c r="AP4" s="20" t="s">
        <v>33</v>
      </c>
      <c r="AQ4" s="20" t="s">
        <v>34</v>
      </c>
      <c r="AR4" s="20" t="s">
        <v>35</v>
      </c>
      <c r="AS4" s="20" t="s">
        <v>36</v>
      </c>
      <c r="AT4" s="6">
        <v>2015</v>
      </c>
      <c r="AU4" s="20" t="s">
        <v>47</v>
      </c>
      <c r="AV4" s="20" t="s">
        <v>48</v>
      </c>
      <c r="AW4" s="20" t="s">
        <v>49</v>
      </c>
      <c r="AX4" s="20" t="s">
        <v>50</v>
      </c>
      <c r="AY4" s="6">
        <v>2016</v>
      </c>
      <c r="AZ4" s="20" t="s">
        <v>57</v>
      </c>
      <c r="BA4" s="20" t="s">
        <v>58</v>
      </c>
      <c r="BB4" s="20" t="s">
        <v>59</v>
      </c>
      <c r="BC4" s="20" t="s">
        <v>60</v>
      </c>
      <c r="BD4" s="6">
        <v>2017</v>
      </c>
      <c r="BE4" s="20" t="s">
        <v>61</v>
      </c>
      <c r="BF4" s="20" t="s">
        <v>62</v>
      </c>
      <c r="BG4" s="20" t="s">
        <v>63</v>
      </c>
      <c r="BH4" s="20" t="s">
        <v>64</v>
      </c>
      <c r="BI4" s="6">
        <v>2018</v>
      </c>
      <c r="BJ4" s="20" t="s">
        <v>65</v>
      </c>
      <c r="BK4" s="20" t="s">
        <v>66</v>
      </c>
      <c r="BL4" s="20" t="s">
        <v>67</v>
      </c>
      <c r="BM4" s="20" t="s">
        <v>68</v>
      </c>
      <c r="BN4" s="6">
        <v>2019</v>
      </c>
      <c r="BO4" s="20" t="s">
        <v>69</v>
      </c>
      <c r="BP4" s="20" t="s">
        <v>70</v>
      </c>
      <c r="BQ4" s="20" t="s">
        <v>71</v>
      </c>
      <c r="BR4" s="20" t="s">
        <v>72</v>
      </c>
      <c r="BS4" s="6">
        <v>2020</v>
      </c>
      <c r="BT4" s="20" t="s">
        <v>76</v>
      </c>
      <c r="BU4" s="20" t="s">
        <v>75</v>
      </c>
      <c r="BV4" s="20" t="s">
        <v>74</v>
      </c>
      <c r="BW4" s="20" t="s">
        <v>73</v>
      </c>
      <c r="BX4" s="6">
        <v>2021</v>
      </c>
      <c r="BY4" s="20" t="s">
        <v>78</v>
      </c>
      <c r="BZ4" s="20" t="s">
        <v>79</v>
      </c>
      <c r="CA4" s="20" t="s">
        <v>80</v>
      </c>
      <c r="CB4" s="20" t="s">
        <v>81</v>
      </c>
      <c r="CC4" s="6">
        <v>2022</v>
      </c>
      <c r="CD4" s="20" t="s">
        <v>83</v>
      </c>
      <c r="CE4" s="20" t="s">
        <v>84</v>
      </c>
      <c r="CF4" s="20" t="s">
        <v>85</v>
      </c>
      <c r="CG4" s="20" t="s">
        <v>86</v>
      </c>
      <c r="CH4" s="6">
        <v>2023</v>
      </c>
      <c r="CI4" s="20" t="s">
        <v>82</v>
      </c>
      <c r="CJ4" s="20" t="s">
        <v>87</v>
      </c>
      <c r="CK4" s="20" t="s">
        <v>88</v>
      </c>
      <c r="CL4" s="20" t="s">
        <v>89</v>
      </c>
      <c r="CM4" s="20" t="s">
        <v>90</v>
      </c>
    </row>
    <row r="5" spans="1:91" s="64" customFormat="1" ht="15" x14ac:dyDescent="0.25">
      <c r="A5" s="53" t="s">
        <v>37</v>
      </c>
      <c r="B5" s="37">
        <v>330820.94703184825</v>
      </c>
      <c r="C5" s="37">
        <v>375280.83075961343</v>
      </c>
      <c r="D5" s="37">
        <v>470569.90709814045</v>
      </c>
      <c r="E5" s="37">
        <v>588049.13742343115</v>
      </c>
      <c r="F5" s="37">
        <v>1764720.8223130333</v>
      </c>
      <c r="G5" s="37">
        <v>540067.5319130671</v>
      </c>
      <c r="H5" s="37">
        <v>607731.01167732175</v>
      </c>
      <c r="I5" s="37">
        <v>136129.80673588574</v>
      </c>
      <c r="J5" s="37">
        <v>291314.88932262093</v>
      </c>
      <c r="K5" s="37">
        <v>1575243.2396488956</v>
      </c>
      <c r="L5" s="37">
        <v>114469.651666405</v>
      </c>
      <c r="M5" s="37">
        <v>178300.92323810002</v>
      </c>
      <c r="N5" s="37">
        <v>179112.80031970004</v>
      </c>
      <c r="O5" s="37">
        <v>194891.227985</v>
      </c>
      <c r="P5" s="37">
        <v>666774.60320920497</v>
      </c>
      <c r="Q5" s="37">
        <v>176136.4486378</v>
      </c>
      <c r="R5" s="37">
        <v>211453.80963654397</v>
      </c>
      <c r="S5" s="37">
        <v>236839.77125996782</v>
      </c>
      <c r="T5" s="37">
        <v>241207.64246043898</v>
      </c>
      <c r="U5" s="37">
        <v>865637.67199475074</v>
      </c>
      <c r="V5" s="37">
        <v>222587.11917257999</v>
      </c>
      <c r="W5" s="37">
        <v>273103.61186242528</v>
      </c>
      <c r="X5" s="37">
        <v>309052.7031593229</v>
      </c>
      <c r="Y5" s="37">
        <v>329227.71165011707</v>
      </c>
      <c r="Z5" s="37">
        <v>1133971.1458444451</v>
      </c>
      <c r="AA5" s="37">
        <v>312408.76215081406</v>
      </c>
      <c r="AB5" s="37">
        <v>247965.36484627824</v>
      </c>
      <c r="AC5" s="37">
        <v>220525.69486962413</v>
      </c>
      <c r="AD5" s="37">
        <v>267327.22356660117</v>
      </c>
      <c r="AE5" s="37">
        <v>1048227.0454333177</v>
      </c>
      <c r="AF5" s="37">
        <v>291825.64402933163</v>
      </c>
      <c r="AG5" s="37">
        <v>224073.63612130101</v>
      </c>
      <c r="AH5" s="37">
        <v>271634.00137488148</v>
      </c>
      <c r="AI5" s="37">
        <v>251640.87355904747</v>
      </c>
      <c r="AJ5" s="37">
        <v>1039174.1550845616</v>
      </c>
      <c r="AK5" s="37">
        <v>331872.38329691993</v>
      </c>
      <c r="AL5" s="37">
        <v>217567.8950861</v>
      </c>
      <c r="AM5" s="37">
        <v>749515.74342234212</v>
      </c>
      <c r="AN5" s="37">
        <v>538023.95529797685</v>
      </c>
      <c r="AO5" s="37">
        <v>1836979.9771033388</v>
      </c>
      <c r="AP5" s="35">
        <v>343404.31328810629</v>
      </c>
      <c r="AQ5" s="35">
        <v>493245.87824305904</v>
      </c>
      <c r="AR5" s="35">
        <v>531116.65834604052</v>
      </c>
      <c r="AS5" s="35">
        <v>360991.27998646104</v>
      </c>
      <c r="AT5" s="35">
        <v>1728758.1298636673</v>
      </c>
      <c r="AU5" s="35">
        <v>392419.75559999986</v>
      </c>
      <c r="AV5" s="35">
        <v>453160.18020000006</v>
      </c>
      <c r="AW5" s="35">
        <v>509033.24629999994</v>
      </c>
      <c r="AX5" s="35">
        <v>299396.34770000004</v>
      </c>
      <c r="AY5" s="35">
        <v>1654009.5298000001</v>
      </c>
      <c r="AZ5" s="35">
        <v>415344.31370000006</v>
      </c>
      <c r="BA5" s="35">
        <v>397848.7781</v>
      </c>
      <c r="BB5" s="35">
        <v>637210.23569999996</v>
      </c>
      <c r="BC5" s="35">
        <v>540123.11320000014</v>
      </c>
      <c r="BD5" s="35">
        <v>1990526.4406999999</v>
      </c>
      <c r="BE5" s="35">
        <v>337480.36679999996</v>
      </c>
      <c r="BF5" s="35">
        <v>423580.69199999998</v>
      </c>
      <c r="BG5" s="35">
        <v>371529.40489999991</v>
      </c>
      <c r="BH5" s="35">
        <v>218017.70079999999</v>
      </c>
      <c r="BI5" s="35">
        <v>1350608.1645</v>
      </c>
      <c r="BJ5" s="35">
        <v>323817.51599999995</v>
      </c>
      <c r="BK5" s="35">
        <v>251570.19949999993</v>
      </c>
      <c r="BL5" s="35">
        <v>408754.71319999994</v>
      </c>
      <c r="BM5" s="35">
        <v>383652.91919999989</v>
      </c>
      <c r="BN5" s="35">
        <v>1367795.3478999997</v>
      </c>
      <c r="BO5" s="35">
        <v>177944.66470000002</v>
      </c>
      <c r="BP5" s="35">
        <v>249272.47759999995</v>
      </c>
      <c r="BQ5" s="35">
        <v>298399.62470000004</v>
      </c>
      <c r="BR5" s="35">
        <v>-142529.20069999999</v>
      </c>
      <c r="BS5" s="35">
        <v>583087.56630000006</v>
      </c>
      <c r="BT5" s="35">
        <v>143761.06759999992</v>
      </c>
      <c r="BU5" s="35">
        <v>323557.28010000003</v>
      </c>
      <c r="BV5" s="35">
        <v>383938.09619999991</v>
      </c>
      <c r="BW5" s="35">
        <v>394659.04129999992</v>
      </c>
      <c r="BX5" s="35">
        <v>1245915.4851999998</v>
      </c>
      <c r="BY5" s="35">
        <v>579842.21490000002</v>
      </c>
      <c r="BZ5" s="35">
        <v>392627.69409999996</v>
      </c>
      <c r="CA5" s="35">
        <v>944247.85360000003</v>
      </c>
      <c r="CB5" s="35">
        <v>336649.96009999997</v>
      </c>
      <c r="CC5" s="35">
        <v>2253367.7226999998</v>
      </c>
      <c r="CD5" s="35">
        <v>645040.05930000008</v>
      </c>
      <c r="CE5" s="35">
        <v>520834.44930000009</v>
      </c>
      <c r="CF5" s="35">
        <v>440855.87230000005</v>
      </c>
      <c r="CG5" s="35">
        <v>295458.70030000003</v>
      </c>
      <c r="CH5" s="35">
        <v>1902189.0812000004</v>
      </c>
      <c r="CI5" s="35">
        <v>194346.2497000001</v>
      </c>
      <c r="CJ5" s="79">
        <v>574281.2387000001</v>
      </c>
      <c r="CK5" s="35">
        <v>197708.54130000004</v>
      </c>
      <c r="CL5" s="79">
        <v>367482.13960000005</v>
      </c>
      <c r="CM5" s="35">
        <v>1333818.1693000002</v>
      </c>
    </row>
    <row r="6" spans="1:91" ht="15" x14ac:dyDescent="0.3">
      <c r="A6" s="52" t="s">
        <v>38</v>
      </c>
      <c r="B6" s="26"/>
      <c r="C6" s="26"/>
      <c r="D6" s="26"/>
      <c r="E6" s="26"/>
      <c r="F6" s="27"/>
      <c r="G6" s="26"/>
      <c r="H6" s="26"/>
      <c r="I6" s="26"/>
      <c r="J6" s="26"/>
      <c r="K6" s="27"/>
      <c r="L6" s="26"/>
      <c r="M6" s="26"/>
      <c r="N6" s="26"/>
      <c r="O6" s="26"/>
      <c r="P6" s="27"/>
      <c r="Q6" s="26"/>
      <c r="R6" s="26"/>
      <c r="S6" s="26"/>
      <c r="T6" s="26"/>
      <c r="U6" s="27"/>
      <c r="V6" s="26"/>
      <c r="W6" s="26"/>
      <c r="X6" s="26"/>
      <c r="Y6" s="26"/>
      <c r="Z6" s="27"/>
      <c r="AA6" s="26"/>
      <c r="AB6" s="26"/>
      <c r="AC6" s="26"/>
      <c r="AD6" s="26"/>
      <c r="AE6" s="27"/>
      <c r="AF6" s="28"/>
      <c r="AG6" s="28"/>
      <c r="AH6" s="28"/>
      <c r="AI6" s="28"/>
      <c r="AJ6" s="49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6"/>
      <c r="AV6" s="26"/>
      <c r="AW6" s="26"/>
      <c r="AX6" s="26"/>
      <c r="AY6" s="27"/>
      <c r="AZ6" s="26"/>
      <c r="BA6" s="26"/>
      <c r="BB6" s="26"/>
      <c r="BC6" s="26"/>
      <c r="BD6" s="27"/>
      <c r="BE6" s="44"/>
      <c r="BI6" s="51"/>
      <c r="BJ6" s="44"/>
      <c r="BK6" s="44"/>
      <c r="BL6" s="44"/>
      <c r="BM6" s="62"/>
      <c r="BN6" s="71"/>
      <c r="BO6" s="24"/>
      <c r="BP6" s="24"/>
      <c r="BQ6" s="66"/>
      <c r="BR6" s="62"/>
      <c r="BS6" s="67"/>
      <c r="BT6" s="62"/>
      <c r="BX6" s="28"/>
      <c r="CC6" s="28"/>
      <c r="CF6" s="62"/>
      <c r="CH6" s="75"/>
      <c r="CM6" s="28"/>
    </row>
    <row r="7" spans="1:91" ht="15" x14ac:dyDescent="0.3">
      <c r="A7" s="47" t="s">
        <v>39</v>
      </c>
      <c r="B7" s="44">
        <v>217502.36631961825</v>
      </c>
      <c r="C7" s="44">
        <v>252847.26768516633</v>
      </c>
      <c r="D7" s="44">
        <v>329624.14329715527</v>
      </c>
      <c r="E7" s="44">
        <v>479647.21293598192</v>
      </c>
      <c r="F7" s="28">
        <v>1279620.9902379215</v>
      </c>
      <c r="G7" s="44">
        <v>420516.70392372797</v>
      </c>
      <c r="H7" s="44">
        <v>395289.49017303291</v>
      </c>
      <c r="I7" s="44">
        <v>133080.55847575801</v>
      </c>
      <c r="J7" s="44">
        <v>338721.56654403557</v>
      </c>
      <c r="K7" s="28">
        <v>1287608.3191165545</v>
      </c>
      <c r="L7" s="44">
        <v>74380.043542834115</v>
      </c>
      <c r="M7" s="44">
        <v>131162.25097884773</v>
      </c>
      <c r="N7" s="44">
        <v>186805.18003487826</v>
      </c>
      <c r="O7" s="44">
        <v>127459.21673299844</v>
      </c>
      <c r="P7" s="28">
        <v>519806.69128955842</v>
      </c>
      <c r="Q7" s="44">
        <v>143856.95443371648</v>
      </c>
      <c r="R7" s="44">
        <v>180311.4225934865</v>
      </c>
      <c r="S7" s="44">
        <v>171842.89194729965</v>
      </c>
      <c r="T7" s="44">
        <v>202522.49342987439</v>
      </c>
      <c r="U7" s="28">
        <v>698533.76240437711</v>
      </c>
      <c r="V7" s="44">
        <v>175572.57260550515</v>
      </c>
      <c r="W7" s="44">
        <v>223685.86983805761</v>
      </c>
      <c r="X7" s="44">
        <v>196209.67620733014</v>
      </c>
      <c r="Y7" s="44">
        <v>274871.67251545453</v>
      </c>
      <c r="Z7" s="28">
        <v>870339.79116634722</v>
      </c>
      <c r="AA7" s="44">
        <v>250061.67293275738</v>
      </c>
      <c r="AB7" s="44">
        <v>228197.52616731945</v>
      </c>
      <c r="AC7" s="44">
        <v>171570.71527216744</v>
      </c>
      <c r="AD7" s="44">
        <v>215099.91328149708</v>
      </c>
      <c r="AE7" s="28">
        <v>866610.53585623973</v>
      </c>
      <c r="AF7" s="44">
        <v>214338.7256807363</v>
      </c>
      <c r="AG7" s="44">
        <v>154726.90323897186</v>
      </c>
      <c r="AH7" s="44">
        <v>222860.31329785573</v>
      </c>
      <c r="AI7" s="44">
        <v>192527.2512070589</v>
      </c>
      <c r="AJ7" s="28">
        <v>784453.19342462276</v>
      </c>
      <c r="AK7" s="44">
        <v>236737.57928504393</v>
      </c>
      <c r="AL7" s="44">
        <v>326578.68745659839</v>
      </c>
      <c r="AM7" s="44">
        <v>701811.40312343673</v>
      </c>
      <c r="AN7" s="44">
        <v>454222.89475627942</v>
      </c>
      <c r="AO7" s="28">
        <v>1719350.5646213584</v>
      </c>
      <c r="AP7" s="44">
        <v>346895.34725969675</v>
      </c>
      <c r="AQ7" s="44">
        <v>453217.50994907611</v>
      </c>
      <c r="AR7" s="44">
        <v>485259.97329868545</v>
      </c>
      <c r="AS7" s="44">
        <v>301859.66478171397</v>
      </c>
      <c r="AT7" s="28">
        <v>1587232.495289172</v>
      </c>
      <c r="AU7" s="44">
        <v>392137.58883519983</v>
      </c>
      <c r="AV7" s="44">
        <v>386530.66122240003</v>
      </c>
      <c r="AW7" s="44">
        <v>440301.58325019991</v>
      </c>
      <c r="AX7" s="44">
        <v>311459.64483110007</v>
      </c>
      <c r="AY7" s="28">
        <v>1530429.4781388999</v>
      </c>
      <c r="AZ7" s="44">
        <v>328711.59936190007</v>
      </c>
      <c r="BA7" s="44">
        <v>386620.21226519998</v>
      </c>
      <c r="BB7" s="44">
        <v>552292.77055849996</v>
      </c>
      <c r="BC7" s="44">
        <v>394915.00728080014</v>
      </c>
      <c r="BD7" s="28">
        <v>1662539.5894664</v>
      </c>
      <c r="BE7" s="44">
        <v>233155.11891919997</v>
      </c>
      <c r="BF7" s="44">
        <v>352310.17395680002</v>
      </c>
      <c r="BG7" s="44">
        <v>353471.24166859989</v>
      </c>
      <c r="BH7" s="44">
        <v>135772.68510890001</v>
      </c>
      <c r="BI7" s="28">
        <v>1074709.2196535</v>
      </c>
      <c r="BJ7" s="44">
        <v>140021.50087449996</v>
      </c>
      <c r="BK7" s="44">
        <v>243216.78076519992</v>
      </c>
      <c r="BL7" s="44">
        <v>294531.86086839996</v>
      </c>
      <c r="BM7" s="44">
        <v>301010.10691469989</v>
      </c>
      <c r="BN7" s="28">
        <v>978780.24942279956</v>
      </c>
      <c r="BO7" s="44">
        <v>71674.507610200017</v>
      </c>
      <c r="BP7" s="44">
        <v>157532.76045222863</v>
      </c>
      <c r="BQ7" s="44">
        <v>198771.73905640002</v>
      </c>
      <c r="BR7" s="44">
        <v>-249545.2098872941</v>
      </c>
      <c r="BS7" s="28">
        <v>178433.79723153461</v>
      </c>
      <c r="BT7" s="44">
        <v>34738.621087699939</v>
      </c>
      <c r="BU7" s="44">
        <v>173702.95382550004</v>
      </c>
      <c r="BV7" s="44">
        <v>272482.56757054856</v>
      </c>
      <c r="BW7" s="44">
        <v>246225.26981689609</v>
      </c>
      <c r="BX7" s="28">
        <v>727149.41230064456</v>
      </c>
      <c r="BY7" s="44">
        <v>408728.56755599997</v>
      </c>
      <c r="BZ7" s="44">
        <v>283948.3220420999</v>
      </c>
      <c r="CA7" s="44">
        <v>621812.03706760006</v>
      </c>
      <c r="CB7" s="44">
        <v>161378.08962789996</v>
      </c>
      <c r="CC7" s="28">
        <v>1475867.0162935997</v>
      </c>
      <c r="CD7" s="44">
        <v>629310.44319690007</v>
      </c>
      <c r="CE7" s="44">
        <v>360001.85696410009</v>
      </c>
      <c r="CF7" s="44">
        <v>354764.2802973846</v>
      </c>
      <c r="CG7" s="44">
        <v>29381.993852499989</v>
      </c>
      <c r="CH7" s="28">
        <v>1373458.5743108848</v>
      </c>
      <c r="CI7" s="44">
        <v>213759.9938437001</v>
      </c>
      <c r="CJ7" s="44">
        <f>CJ5-CJ9</f>
        <v>264289.53463408607</v>
      </c>
      <c r="CK7" s="44">
        <f>CK5-CK8-CK9</f>
        <v>34206.645169400057</v>
      </c>
      <c r="CL7" s="44">
        <v>32890.788875999999</v>
      </c>
      <c r="CM7" s="28">
        <v>545146.96252318623</v>
      </c>
    </row>
    <row r="8" spans="1:91" ht="15" x14ac:dyDescent="0.3">
      <c r="A8" s="47" t="s">
        <v>40</v>
      </c>
      <c r="B8" s="44">
        <v>99869.363024938939</v>
      </c>
      <c r="C8" s="44">
        <v>106291.39517177474</v>
      </c>
      <c r="D8" s="44">
        <v>53777.750083382307</v>
      </c>
      <c r="E8" s="44">
        <v>87412.987729696324</v>
      </c>
      <c r="F8" s="28">
        <v>347351.49600979232</v>
      </c>
      <c r="G8" s="44">
        <v>58981.360266111755</v>
      </c>
      <c r="H8" s="44">
        <v>202203.86048752695</v>
      </c>
      <c r="I8" s="44">
        <v>3178.5874601277196</v>
      </c>
      <c r="J8" s="44">
        <v>14683.790298859753</v>
      </c>
      <c r="K8" s="28">
        <v>279047.59851262619</v>
      </c>
      <c r="L8" s="44">
        <v>45032.295871999995</v>
      </c>
      <c r="M8" s="44">
        <v>21640.001355999997</v>
      </c>
      <c r="N8" s="44">
        <v>2485.25414</v>
      </c>
      <c r="O8" s="44">
        <v>28146.948970000001</v>
      </c>
      <c r="P8" s="28">
        <v>97304.500337999998</v>
      </c>
      <c r="Q8" s="44">
        <v>21097.83625</v>
      </c>
      <c r="R8" s="44">
        <v>4412.5520834911167</v>
      </c>
      <c r="S8" s="44">
        <v>11028.617761936122</v>
      </c>
      <c r="T8" s="44">
        <v>12881.689152679886</v>
      </c>
      <c r="U8" s="28">
        <v>49420.69524810712</v>
      </c>
      <c r="V8" s="44">
        <v>7043.0000117321088</v>
      </c>
      <c r="W8" s="44">
        <v>3192.2822000000001</v>
      </c>
      <c r="X8" s="44">
        <v>48980.589410333101</v>
      </c>
      <c r="Y8" s="44">
        <v>2596.048849306088</v>
      </c>
      <c r="Z8" s="28">
        <v>61811.920471371304</v>
      </c>
      <c r="AA8" s="44">
        <v>2802.0151880993549</v>
      </c>
      <c r="AB8" s="44">
        <v>804.89485769506496</v>
      </c>
      <c r="AC8" s="44">
        <v>280.68542313410541</v>
      </c>
      <c r="AD8" s="44">
        <v>1482.6326988726416</v>
      </c>
      <c r="AE8" s="28">
        <v>5370.2281678011668</v>
      </c>
      <c r="AF8" s="44">
        <v>20.74661926366792</v>
      </c>
      <c r="AG8" s="44">
        <v>140.70888982337425</v>
      </c>
      <c r="AH8" s="44">
        <v>2400.3727357315397</v>
      </c>
      <c r="AI8" s="44">
        <v>243.214616250414</v>
      </c>
      <c r="AJ8" s="28">
        <v>2805.042861068996</v>
      </c>
      <c r="AK8" s="44">
        <v>232.37571080345782</v>
      </c>
      <c r="AL8" s="44">
        <v>66.073137127878397</v>
      </c>
      <c r="AM8" s="44">
        <v>826.18930656376301</v>
      </c>
      <c r="AN8" s="44">
        <v>2430.2133204594643</v>
      </c>
      <c r="AO8" s="28">
        <v>3554.8514749545634</v>
      </c>
      <c r="AP8" s="44">
        <v>137.24276370788235</v>
      </c>
      <c r="AQ8" s="44">
        <v>3555</v>
      </c>
      <c r="AR8" s="44">
        <v>35.522401314328846</v>
      </c>
      <c r="AS8" s="44">
        <v>2744.7812527985648</v>
      </c>
      <c r="AT8" s="28">
        <v>6472.5464178207758</v>
      </c>
      <c r="AU8" s="44">
        <v>5.1387999999999998</v>
      </c>
      <c r="AV8" s="44">
        <v>47.708599999999997</v>
      </c>
      <c r="AW8" s="44">
        <v>343.9</v>
      </c>
      <c r="AX8" s="44">
        <v>1746.3896000000002</v>
      </c>
      <c r="AY8" s="28">
        <v>2143.1370000000002</v>
      </c>
      <c r="AZ8" s="44">
        <v>484.78899999999999</v>
      </c>
      <c r="BA8" s="44">
        <v>914.60299999999995</v>
      </c>
      <c r="BB8" s="44">
        <v>202.3075</v>
      </c>
      <c r="BC8" s="44">
        <v>29.898121800000002</v>
      </c>
      <c r="BD8" s="28">
        <v>1631.5976217999996</v>
      </c>
      <c r="BE8" s="44">
        <v>691.61303339999995</v>
      </c>
      <c r="BF8" s="44">
        <v>383.1875958</v>
      </c>
      <c r="BG8" s="44">
        <v>260.68489690000001</v>
      </c>
      <c r="BH8" s="44">
        <v>179.0236816</v>
      </c>
      <c r="BI8" s="28">
        <v>1514.5092076999999</v>
      </c>
      <c r="BJ8" s="44">
        <v>131.94260399999999</v>
      </c>
      <c r="BK8" s="44">
        <v>1612.1376452</v>
      </c>
      <c r="BL8" s="44">
        <v>1578.1178906</v>
      </c>
      <c r="BM8" s="44">
        <v>236.89511469999999</v>
      </c>
      <c r="BN8" s="28">
        <v>3559.0932544999996</v>
      </c>
      <c r="BO8" s="44">
        <v>717.25915529999997</v>
      </c>
      <c r="BP8" s="44">
        <v>532.64462807132804</v>
      </c>
      <c r="BQ8" s="44">
        <v>79.710121599999994</v>
      </c>
      <c r="BR8" s="44">
        <v>49.522481594122752</v>
      </c>
      <c r="BS8" s="28">
        <v>1379.1363865654509</v>
      </c>
      <c r="BT8" s="44">
        <v>228.07653820000002</v>
      </c>
      <c r="BU8" s="44">
        <v>1717.2779767</v>
      </c>
      <c r="BV8" s="44">
        <v>68.480573000000007</v>
      </c>
      <c r="BW8" s="44">
        <v>562.03207739999993</v>
      </c>
      <c r="BX8" s="28">
        <v>2575.8671653000001</v>
      </c>
      <c r="BY8" s="44">
        <v>59.275350599999996</v>
      </c>
      <c r="BZ8" s="44">
        <v>8523.7822701999994</v>
      </c>
      <c r="CA8" s="26" t="s">
        <v>77</v>
      </c>
      <c r="CB8" s="26" t="s">
        <v>77</v>
      </c>
      <c r="CC8" s="28">
        <v>8583.0576208000002</v>
      </c>
      <c r="CD8" s="26" t="s">
        <v>77</v>
      </c>
      <c r="CE8" s="44">
        <v>367.65584540000003</v>
      </c>
      <c r="CF8" s="44">
        <v>69.365043067306956</v>
      </c>
      <c r="CG8" s="26" t="s">
        <v>77</v>
      </c>
      <c r="CH8" s="35">
        <v>437.02088846730697</v>
      </c>
      <c r="CI8" s="44">
        <v>275.62201390000001</v>
      </c>
      <c r="CJ8" s="26" t="s">
        <v>77</v>
      </c>
      <c r="CK8" s="44">
        <v>66.3</v>
      </c>
      <c r="CL8" s="44">
        <v>46.5509907</v>
      </c>
      <c r="CM8" s="28">
        <v>388.47300460000002</v>
      </c>
    </row>
    <row r="9" spans="1:91" ht="15" x14ac:dyDescent="0.3">
      <c r="A9" s="48" t="s">
        <v>41</v>
      </c>
      <c r="B9" s="46">
        <v>13449.217687291068</v>
      </c>
      <c r="C9" s="46">
        <v>16142.167902672383</v>
      </c>
      <c r="D9" s="46">
        <v>87168.013717602895</v>
      </c>
      <c r="E9" s="46">
        <v>20988.936757752923</v>
      </c>
      <c r="F9" s="50">
        <v>137748.33606531928</v>
      </c>
      <c r="G9" s="46">
        <v>60569.467723227397</v>
      </c>
      <c r="H9" s="46">
        <v>10237.661016761862</v>
      </c>
      <c r="I9" s="46">
        <v>-129.33920000000086</v>
      </c>
      <c r="J9" s="46">
        <v>-62090.467520274389</v>
      </c>
      <c r="K9" s="50">
        <v>8587.3220197148603</v>
      </c>
      <c r="L9" s="46">
        <v>-4942.6877484291026</v>
      </c>
      <c r="M9" s="46">
        <v>25498.670903252299</v>
      </c>
      <c r="N9" s="46">
        <v>-10177.633855178232</v>
      </c>
      <c r="O9" s="46">
        <v>39285.062282001571</v>
      </c>
      <c r="P9" s="50">
        <v>49663.411581646535</v>
      </c>
      <c r="Q9" s="46">
        <v>11181.657954083525</v>
      </c>
      <c r="R9" s="46">
        <v>26729.834959566357</v>
      </c>
      <c r="S9" s="46">
        <v>53968.261550732052</v>
      </c>
      <c r="T9" s="46">
        <v>25803.459877884688</v>
      </c>
      <c r="U9" s="50">
        <v>117683.21434226661</v>
      </c>
      <c r="V9" s="46">
        <v>39971.546555342735</v>
      </c>
      <c r="W9" s="46">
        <v>46225.459824367674</v>
      </c>
      <c r="X9" s="46">
        <v>63862.437541659674</v>
      </c>
      <c r="Y9" s="46">
        <v>51759.990285356485</v>
      </c>
      <c r="Z9" s="50">
        <v>201819.43420672655</v>
      </c>
      <c r="AA9" s="46">
        <v>59545.07402995733</v>
      </c>
      <c r="AB9" s="46">
        <v>18962.943821263743</v>
      </c>
      <c r="AC9" s="46">
        <v>48674.294174322589</v>
      </c>
      <c r="AD9" s="46">
        <v>50744.677586231446</v>
      </c>
      <c r="AE9" s="50">
        <v>176246.28140927671</v>
      </c>
      <c r="AF9" s="46">
        <v>77466.171729331661</v>
      </c>
      <c r="AG9" s="46">
        <v>69206.023992505769</v>
      </c>
      <c r="AH9" s="46">
        <v>46373.315341294205</v>
      </c>
      <c r="AI9" s="46">
        <v>58870.407735738154</v>
      </c>
      <c r="AJ9" s="50">
        <v>251915.9187988698</v>
      </c>
      <c r="AK9" s="46">
        <v>94902.428301072563</v>
      </c>
      <c r="AL9" s="46">
        <v>-109076.86550762625</v>
      </c>
      <c r="AM9" s="46">
        <v>46878.150992341536</v>
      </c>
      <c r="AN9" s="46">
        <v>81370.847221237986</v>
      </c>
      <c r="AO9" s="50">
        <v>114074.56100702583</v>
      </c>
      <c r="AP9" s="46">
        <v>-3628.2767352983487</v>
      </c>
      <c r="AQ9" s="46">
        <v>36473.368293982923</v>
      </c>
      <c r="AR9" s="46">
        <v>45821.162646040728</v>
      </c>
      <c r="AS9" s="46">
        <v>56386.833951948516</v>
      </c>
      <c r="AT9" s="50">
        <v>135053.08815667382</v>
      </c>
      <c r="AU9" s="46">
        <v>277.02796480000092</v>
      </c>
      <c r="AV9" s="46">
        <v>66581.810377600006</v>
      </c>
      <c r="AW9" s="46">
        <v>68387.763049800007</v>
      </c>
      <c r="AX9" s="46">
        <v>-13809.686731099997</v>
      </c>
      <c r="AY9" s="50">
        <v>121436.91466110002</v>
      </c>
      <c r="AZ9" s="46">
        <v>86147.925338099987</v>
      </c>
      <c r="BA9" s="46">
        <v>10313.962834799999</v>
      </c>
      <c r="BB9" s="46">
        <v>84715.157641500002</v>
      </c>
      <c r="BC9" s="46">
        <v>145178.20779739998</v>
      </c>
      <c r="BD9" s="50">
        <v>326355.25361180003</v>
      </c>
      <c r="BE9" s="46">
        <v>103633.6348474</v>
      </c>
      <c r="BF9" s="46">
        <v>70887.330447400003</v>
      </c>
      <c r="BG9" s="46">
        <v>17797.478334500007</v>
      </c>
      <c r="BH9" s="46">
        <v>82065.992009499998</v>
      </c>
      <c r="BI9" s="50">
        <v>274384.43563880003</v>
      </c>
      <c r="BJ9" s="46">
        <v>183664.0725215</v>
      </c>
      <c r="BK9" s="46">
        <v>6741.2810896000001</v>
      </c>
      <c r="BL9" s="46">
        <v>112644.73444100001</v>
      </c>
      <c r="BM9" s="46">
        <v>82405.917170599991</v>
      </c>
      <c r="BN9" s="50">
        <v>385456.00522270001</v>
      </c>
      <c r="BO9" s="46">
        <v>105552.8979345</v>
      </c>
      <c r="BP9" s="46">
        <v>91207.072519700014</v>
      </c>
      <c r="BQ9" s="46">
        <v>99548.175522000005</v>
      </c>
      <c r="BR9" s="46">
        <v>106966.48670569999</v>
      </c>
      <c r="BS9" s="50">
        <v>403274.63268190005</v>
      </c>
      <c r="BT9" s="46">
        <v>108794.36997409999</v>
      </c>
      <c r="BU9" s="46">
        <v>148137.04829780001</v>
      </c>
      <c r="BV9" s="46">
        <v>111387.04805645137</v>
      </c>
      <c r="BW9" s="46">
        <v>147871.73940570382</v>
      </c>
      <c r="BX9" s="50">
        <v>516190.20573405514</v>
      </c>
      <c r="BY9" s="46">
        <v>171054.37199340001</v>
      </c>
      <c r="BZ9" s="46">
        <v>100155.58978770001</v>
      </c>
      <c r="CA9" s="46">
        <v>322435.81653239997</v>
      </c>
      <c r="CB9" s="46">
        <v>175271.87047210001</v>
      </c>
      <c r="CC9" s="50">
        <v>768917.64878559997</v>
      </c>
      <c r="CD9" s="46">
        <v>15729.616103099997</v>
      </c>
      <c r="CE9" s="46">
        <v>160464.9364905</v>
      </c>
      <c r="CF9" s="46">
        <v>86022.226959548134</v>
      </c>
      <c r="CG9" s="46">
        <v>266076.70644750004</v>
      </c>
      <c r="CH9" s="76">
        <v>528293.48600064823</v>
      </c>
      <c r="CI9" s="46">
        <v>-19689.366157599998</v>
      </c>
      <c r="CJ9" s="46">
        <f>309.991704065914*1000</f>
        <v>309991.70406591403</v>
      </c>
      <c r="CK9" s="46">
        <v>163435.5961306</v>
      </c>
      <c r="CL9" s="46">
        <v>334544.79973330005</v>
      </c>
      <c r="CM9" s="76">
        <v>788282.73377221404</v>
      </c>
    </row>
    <row r="10" spans="1:91" ht="13.5" x14ac:dyDescent="0.25">
      <c r="A10" s="13" t="s">
        <v>51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91" x14ac:dyDescent="0.2">
      <c r="A11" s="14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2"/>
      <c r="AV11" s="2"/>
      <c r="AW11" s="2"/>
      <c r="AX11" s="2"/>
      <c r="AY11" s="2"/>
      <c r="AZ11" s="2"/>
      <c r="BA11" s="2"/>
      <c r="BB11" s="2"/>
      <c r="BC11" s="2"/>
      <c r="BD11" s="2"/>
      <c r="BX11" s="24"/>
      <c r="BY11" s="24"/>
      <c r="BZ11" s="24"/>
      <c r="CA11" s="24"/>
    </row>
    <row r="12" spans="1:91" ht="13.5" x14ac:dyDescent="0.25">
      <c r="A12" s="72" t="s">
        <v>56</v>
      </c>
      <c r="B12" s="41"/>
      <c r="C12" s="41"/>
      <c r="D12" s="41"/>
      <c r="E12" s="41"/>
      <c r="F12" s="42"/>
      <c r="G12" s="41"/>
      <c r="H12" s="41"/>
      <c r="I12" s="41"/>
      <c r="J12" s="41"/>
      <c r="K12" s="43"/>
      <c r="L12" s="41"/>
      <c r="M12" s="41"/>
      <c r="N12" s="41"/>
      <c r="O12" s="41"/>
      <c r="P12" s="43"/>
      <c r="Q12" s="41"/>
      <c r="R12" s="41"/>
      <c r="S12" s="44"/>
      <c r="T12" s="41"/>
      <c r="U12" s="42"/>
      <c r="V12" s="41"/>
      <c r="W12" s="41"/>
      <c r="X12" s="41"/>
      <c r="Y12" s="44"/>
      <c r="Z12" s="42"/>
      <c r="AA12" s="41"/>
      <c r="AB12" s="41"/>
      <c r="AC12" s="41"/>
      <c r="AD12" s="41"/>
      <c r="AE12" s="43"/>
      <c r="AF12" s="29"/>
      <c r="AG12" s="29"/>
      <c r="AH12" s="29"/>
      <c r="AI12" s="29"/>
      <c r="AJ12" s="28"/>
      <c r="AK12" s="29"/>
      <c r="AL12" s="29"/>
      <c r="AM12" s="29"/>
      <c r="AN12" s="29"/>
      <c r="AO12" s="28"/>
      <c r="AP12" s="65"/>
      <c r="AQ12" s="65"/>
      <c r="AR12" s="65"/>
      <c r="AS12" s="65"/>
      <c r="AT12" s="65"/>
      <c r="AU12" s="2"/>
      <c r="AV12" s="2"/>
      <c r="AW12" s="2"/>
      <c r="AX12" s="2"/>
      <c r="AY12" s="2"/>
      <c r="AZ12" s="2"/>
      <c r="BA12" s="2"/>
      <c r="BB12" s="2"/>
      <c r="BC12" s="2"/>
      <c r="BD12" s="2"/>
      <c r="BY12" s="65"/>
    </row>
    <row r="13" spans="1:91" ht="15" x14ac:dyDescent="0.25">
      <c r="A13" s="1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91" x14ac:dyDescent="0.2">
      <c r="A14" s="17" t="s">
        <v>42</v>
      </c>
      <c r="B14" s="44"/>
      <c r="C14" s="44"/>
      <c r="D14" s="44"/>
      <c r="E14" s="44"/>
      <c r="F14" s="45"/>
      <c r="G14" s="44"/>
      <c r="H14" s="44"/>
      <c r="I14" s="44"/>
      <c r="J14" s="44"/>
      <c r="K14" s="45"/>
      <c r="L14" s="44"/>
      <c r="M14" s="44"/>
      <c r="N14" s="44"/>
      <c r="O14" s="44"/>
      <c r="P14" s="45"/>
      <c r="Q14" s="44"/>
      <c r="R14" s="44"/>
      <c r="S14" s="44"/>
      <c r="T14" s="44"/>
      <c r="U14" s="45"/>
      <c r="V14" s="44"/>
      <c r="W14" s="44"/>
      <c r="X14" s="44"/>
      <c r="Y14" s="44"/>
      <c r="Z14" s="45"/>
      <c r="AA14" s="44"/>
      <c r="AB14" s="44"/>
      <c r="AC14" s="44"/>
      <c r="AD14" s="44"/>
      <c r="AE14" s="45"/>
      <c r="AF14" s="44"/>
      <c r="AG14" s="44"/>
      <c r="AH14" s="44"/>
      <c r="AI14" s="44"/>
      <c r="AJ14" s="28"/>
      <c r="AK14" s="44"/>
      <c r="AL14" s="44"/>
      <c r="AM14" s="44"/>
      <c r="AN14" s="44"/>
      <c r="AO14" s="28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91" x14ac:dyDescent="0.2">
      <c r="A15" s="82" t="s">
        <v>43</v>
      </c>
      <c r="B15" s="8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1"/>
      <c r="W15" s="11"/>
      <c r="X15" s="11"/>
      <c r="Y15" s="11"/>
      <c r="Z15" s="12"/>
      <c r="AA15" s="19"/>
      <c r="AB15" s="19"/>
      <c r="AC15" s="19"/>
      <c r="AD15" s="19"/>
      <c r="AE15" s="19"/>
      <c r="AF15" s="19"/>
      <c r="AG15" s="19"/>
      <c r="AH15" s="19"/>
      <c r="AI15" s="19"/>
      <c r="AJ15" s="36"/>
      <c r="AK15" s="36"/>
      <c r="AL15" s="35"/>
      <c r="AM15" s="35"/>
      <c r="AN15" s="35"/>
      <c r="AO15" s="18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91" x14ac:dyDescent="0.2">
      <c r="A16" s="82" t="s">
        <v>44</v>
      </c>
      <c r="B16" s="8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49"/>
      <c r="AK16" s="27"/>
      <c r="AL16" s="27"/>
      <c r="AM16" s="27"/>
      <c r="AN16" s="27"/>
      <c r="AO16" s="16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83" x14ac:dyDescent="0.2">
      <c r="A17" s="82" t="s">
        <v>45</v>
      </c>
      <c r="B17" s="8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9"/>
      <c r="W17" s="9"/>
      <c r="X17" s="9"/>
      <c r="Y17" s="9"/>
      <c r="Z17" s="9"/>
      <c r="AA17" s="19"/>
      <c r="AB17" s="19"/>
      <c r="AC17" s="19"/>
      <c r="AD17" s="19"/>
      <c r="AE17" s="19"/>
      <c r="AF17" s="19"/>
      <c r="AG17" s="19"/>
      <c r="AH17" s="19"/>
      <c r="AI17" s="19"/>
      <c r="AJ17" s="28"/>
      <c r="AK17" s="28"/>
      <c r="AL17" s="28"/>
      <c r="AM17" s="43"/>
      <c r="AN17" s="43"/>
      <c r="AO17" s="16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83" x14ac:dyDescent="0.2">
      <c r="A18" s="82" t="s">
        <v>46</v>
      </c>
      <c r="B18" s="8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9"/>
      <c r="W18" s="9"/>
      <c r="X18" s="9"/>
      <c r="Y18" s="9"/>
      <c r="Z18" s="9"/>
      <c r="AA18" s="19"/>
      <c r="AB18" s="19"/>
      <c r="AC18" s="19"/>
      <c r="AD18" s="19"/>
      <c r="AE18" s="19"/>
      <c r="AF18" s="19"/>
      <c r="AG18" s="19"/>
      <c r="AH18" s="19"/>
      <c r="AI18" s="19"/>
      <c r="AJ18" s="49"/>
      <c r="AK18" s="28"/>
      <c r="AL18" s="45"/>
      <c r="AM18" s="28"/>
      <c r="AN18" s="28"/>
      <c r="AO18" s="16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CA18" s="79"/>
      <c r="CD18" s="44"/>
      <c r="CE18" s="44"/>
    </row>
    <row r="19" spans="1:83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49"/>
      <c r="AK19" s="28"/>
      <c r="AL19" s="45"/>
      <c r="AM19" s="28"/>
      <c r="AN19" s="28"/>
      <c r="AO19" s="24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CD19" s="44"/>
      <c r="CE19" s="44"/>
    </row>
    <row r="20" spans="1:83" x14ac:dyDescent="0.2"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CD20" s="44"/>
      <c r="CE20" s="44"/>
    </row>
    <row r="21" spans="1:83" x14ac:dyDescent="0.2">
      <c r="A21" s="54" t="s">
        <v>53</v>
      </c>
      <c r="B21" s="81"/>
      <c r="C21" s="81"/>
      <c r="D21" s="8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CD21" s="44"/>
      <c r="CE21" s="44"/>
    </row>
    <row r="22" spans="1:83" x14ac:dyDescent="0.2"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CD22" s="44"/>
      <c r="CE22" s="44"/>
    </row>
    <row r="23" spans="1:83" x14ac:dyDescent="0.2"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CD23" s="44"/>
      <c r="CE23" s="44"/>
    </row>
    <row r="24" spans="1:83" x14ac:dyDescent="0.2"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CD24" s="44"/>
      <c r="CE24" s="44"/>
    </row>
    <row r="25" spans="1:83" x14ac:dyDescent="0.2"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CD25" s="44"/>
      <c r="CE25" s="44"/>
    </row>
    <row r="26" spans="1:83" x14ac:dyDescent="0.2"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CD26" s="44"/>
      <c r="CE26" s="44"/>
    </row>
    <row r="27" spans="1:83" x14ac:dyDescent="0.2"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CD27" s="44"/>
      <c r="CE27" s="44"/>
    </row>
    <row r="28" spans="1:83" x14ac:dyDescent="0.2"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CD28" s="44"/>
      <c r="CE28" s="44"/>
    </row>
    <row r="29" spans="1:83" x14ac:dyDescent="0.2"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W29" s="73"/>
    </row>
    <row r="30" spans="1:83" x14ac:dyDescent="0.2"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83" x14ac:dyDescent="0.2"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83" x14ac:dyDescent="0.2"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CC32" s="74"/>
    </row>
    <row r="33" spans="42:81" x14ac:dyDescent="0.2"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CC33" s="74"/>
    </row>
    <row r="34" spans="42:81" x14ac:dyDescent="0.2"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42:81" x14ac:dyDescent="0.2"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42:81" x14ac:dyDescent="0.2"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42:81" x14ac:dyDescent="0.2"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42:81" x14ac:dyDescent="0.2"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42:81" x14ac:dyDescent="0.2"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42:81" x14ac:dyDescent="0.2"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42:81" x14ac:dyDescent="0.2"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42:81" x14ac:dyDescent="0.2"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42:81" x14ac:dyDescent="0.2"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42:81" x14ac:dyDescent="0.2"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42:81" x14ac:dyDescent="0.2"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42:81" x14ac:dyDescent="0.2"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42:81" x14ac:dyDescent="0.2"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42:81" x14ac:dyDescent="0.2"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47:56" x14ac:dyDescent="0.2"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47:56" x14ac:dyDescent="0.2"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47:56" x14ac:dyDescent="0.2"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47:56" x14ac:dyDescent="0.2"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47:56" x14ac:dyDescent="0.2"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47:56" x14ac:dyDescent="0.2"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47:56" x14ac:dyDescent="0.2"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47:56" x14ac:dyDescent="0.2"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47:56" x14ac:dyDescent="0.2"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47:56" x14ac:dyDescent="0.2"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47:56" x14ac:dyDescent="0.2"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47:56" x14ac:dyDescent="0.2"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47:56" x14ac:dyDescent="0.2"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47:56" x14ac:dyDescent="0.2"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47:56" x14ac:dyDescent="0.2"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47:56" x14ac:dyDescent="0.2"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47:56" x14ac:dyDescent="0.2"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47:56" x14ac:dyDescent="0.2"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47:56" x14ac:dyDescent="0.2"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47:56" x14ac:dyDescent="0.2"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47:56" x14ac:dyDescent="0.2"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47:56" x14ac:dyDescent="0.2"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47:56" x14ac:dyDescent="0.2"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47:56" x14ac:dyDescent="0.2"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47:56" x14ac:dyDescent="0.2"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47:56" x14ac:dyDescent="0.2"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47:56" x14ac:dyDescent="0.2"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47:56" x14ac:dyDescent="0.2"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47:56" x14ac:dyDescent="0.2"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47:56" x14ac:dyDescent="0.2"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47:56" x14ac:dyDescent="0.2"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47:56" x14ac:dyDescent="0.2">
      <c r="AU80" s="2"/>
      <c r="AV80" s="2"/>
      <c r="AW80" s="2"/>
      <c r="AX80" s="2"/>
      <c r="AY80" s="2"/>
      <c r="AZ80" s="2"/>
      <c r="BA80" s="2"/>
      <c r="BB80" s="2"/>
      <c r="BC80" s="2"/>
      <c r="BD80" s="2"/>
    </row>
  </sheetData>
  <mergeCells count="5">
    <mergeCell ref="B21:D21"/>
    <mergeCell ref="A18:B18"/>
    <mergeCell ref="A17:B17"/>
    <mergeCell ref="A15:B15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showGridLines="0" zoomScaleNormal="100" workbookViewId="0">
      <pane xSplit="1" ySplit="5" topLeftCell="E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55.140625" style="2" customWidth="1"/>
    <col min="2" max="2" width="12.28515625" style="3" customWidth="1"/>
    <col min="3" max="4" width="11.7109375" style="3" customWidth="1"/>
    <col min="5" max="5" width="11.5703125" style="3" customWidth="1"/>
    <col min="6" max="6" width="13.7109375" style="3" customWidth="1"/>
    <col min="7" max="10" width="13" style="3" customWidth="1"/>
    <col min="11" max="12" width="11.5703125" style="3" customWidth="1"/>
    <col min="13" max="16" width="11.5703125" style="2" customWidth="1"/>
    <col min="17" max="17" width="11.85546875" style="2" customWidth="1"/>
    <col min="18" max="18" width="11.42578125" style="2" customWidth="1"/>
    <col min="19" max="19" width="12" style="2" customWidth="1"/>
    <col min="20" max="16384" width="9.140625" style="2"/>
  </cols>
  <sheetData>
    <row r="1" spans="1:56" ht="15" x14ac:dyDescent="0.2">
      <c r="A1" s="1" t="s">
        <v>52</v>
      </c>
    </row>
    <row r="2" spans="1:56" ht="15" x14ac:dyDescent="0.25">
      <c r="A2" s="21"/>
      <c r="B2" s="37"/>
      <c r="C2" s="37"/>
      <c r="D2" s="38"/>
      <c r="E2" s="22"/>
      <c r="F2" s="22"/>
      <c r="G2" s="22"/>
      <c r="H2" s="39"/>
      <c r="I2" s="39"/>
      <c r="J2" s="22"/>
      <c r="K2" s="22"/>
      <c r="L2" s="22"/>
    </row>
    <row r="3" spans="1:56" ht="15" x14ac:dyDescent="0.3">
      <c r="A3" s="4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56" s="7" customFormat="1" x14ac:dyDescent="0.2">
      <c r="A4" s="5"/>
      <c r="B4" s="20">
        <v>2007</v>
      </c>
      <c r="C4" s="20">
        <v>2008</v>
      </c>
      <c r="D4" s="20">
        <v>2009</v>
      </c>
      <c r="E4" s="20">
        <v>2010</v>
      </c>
      <c r="F4" s="20">
        <v>2011</v>
      </c>
      <c r="G4" s="20">
        <v>2012</v>
      </c>
      <c r="H4" s="20">
        <v>2013</v>
      </c>
      <c r="I4" s="20">
        <v>2014</v>
      </c>
      <c r="J4" s="20">
        <v>2015</v>
      </c>
      <c r="K4" s="20">
        <v>2016</v>
      </c>
      <c r="L4" s="20">
        <v>2017</v>
      </c>
      <c r="M4" s="6">
        <v>2018</v>
      </c>
      <c r="N4" s="6">
        <v>2019</v>
      </c>
      <c r="O4" s="6">
        <v>2020</v>
      </c>
      <c r="P4" s="6">
        <v>2021</v>
      </c>
      <c r="Q4" s="6">
        <v>2022</v>
      </c>
      <c r="R4" s="6">
        <v>2023</v>
      </c>
      <c r="S4" s="20" t="s">
        <v>90</v>
      </c>
    </row>
    <row r="5" spans="1:56" ht="15" x14ac:dyDescent="0.2">
      <c r="A5" s="53" t="s">
        <v>37</v>
      </c>
      <c r="B5" s="37">
        <v>1764720.8223130333</v>
      </c>
      <c r="C5" s="37">
        <v>1575243.2396488956</v>
      </c>
      <c r="D5" s="37">
        <v>666774.60320920497</v>
      </c>
      <c r="E5" s="37">
        <v>865637.67199475074</v>
      </c>
      <c r="F5" s="37">
        <v>1133971.1458444451</v>
      </c>
      <c r="G5" s="37">
        <v>1048227.0454333177</v>
      </c>
      <c r="H5" s="37">
        <v>1039174.1550845616</v>
      </c>
      <c r="I5" s="37">
        <v>1836979.9771033388</v>
      </c>
      <c r="J5" s="35">
        <v>1728758.1298636673</v>
      </c>
      <c r="K5" s="35">
        <v>1654009.5298000001</v>
      </c>
      <c r="L5" s="35">
        <v>1990526.4406999999</v>
      </c>
      <c r="M5" s="35">
        <v>1350608.1645</v>
      </c>
      <c r="N5" s="35">
        <v>1367795.3478999997</v>
      </c>
      <c r="O5" s="35">
        <v>583087.56630000006</v>
      </c>
      <c r="P5" s="35">
        <v>1245915.4851999998</v>
      </c>
      <c r="Q5" s="35">
        <v>2253367.7226999998</v>
      </c>
      <c r="R5" s="35">
        <v>1902189.0812000004</v>
      </c>
      <c r="S5" s="35">
        <v>1333818.1693000002</v>
      </c>
    </row>
    <row r="6" spans="1:56" ht="15" x14ac:dyDescent="0.2">
      <c r="A6" s="30" t="s">
        <v>38</v>
      </c>
      <c r="B6" s="59"/>
      <c r="C6" s="59"/>
      <c r="D6" s="59"/>
      <c r="E6" s="59"/>
      <c r="F6" s="59"/>
      <c r="G6" s="59"/>
      <c r="H6" s="56"/>
      <c r="I6" s="59"/>
      <c r="J6" s="27"/>
      <c r="K6" s="27"/>
      <c r="L6" s="27"/>
      <c r="M6" s="51"/>
      <c r="N6" s="71"/>
      <c r="O6" s="67"/>
      <c r="P6" s="28"/>
      <c r="Q6" s="28"/>
      <c r="R6" s="75"/>
      <c r="S6" s="28"/>
    </row>
    <row r="7" spans="1:56" ht="13.9" customHeight="1" x14ac:dyDescent="0.3">
      <c r="A7" s="47" t="s">
        <v>39</v>
      </c>
      <c r="B7" s="60">
        <v>1279620.9902379215</v>
      </c>
      <c r="C7" s="60">
        <v>1287608.3191165545</v>
      </c>
      <c r="D7" s="60">
        <v>519806.69128955842</v>
      </c>
      <c r="E7" s="60">
        <v>698533.76240437711</v>
      </c>
      <c r="F7" s="60">
        <v>870339.79116634722</v>
      </c>
      <c r="G7" s="60">
        <v>866610.53585623973</v>
      </c>
      <c r="H7" s="60">
        <v>784453.19342462276</v>
      </c>
      <c r="I7" s="60">
        <v>1719350.5646213584</v>
      </c>
      <c r="J7" s="60">
        <v>1587232.495289172</v>
      </c>
      <c r="K7" s="29">
        <v>1530429.4781388999</v>
      </c>
      <c r="L7" s="29">
        <v>1662539.5894664</v>
      </c>
      <c r="M7" s="29">
        <v>1074709.2196535</v>
      </c>
      <c r="N7" s="29">
        <v>978780.24942279956</v>
      </c>
      <c r="O7" s="29">
        <v>178433.79723153461</v>
      </c>
      <c r="P7" s="29">
        <v>727149.41230064456</v>
      </c>
      <c r="Q7" s="29">
        <v>1475867.0162935997</v>
      </c>
      <c r="R7" s="29">
        <v>1373458.5743108848</v>
      </c>
      <c r="S7" s="29">
        <v>545146.96252318623</v>
      </c>
    </row>
    <row r="8" spans="1:56" ht="17.45" customHeight="1" x14ac:dyDescent="0.3">
      <c r="A8" s="47" t="s">
        <v>40</v>
      </c>
      <c r="B8" s="60">
        <v>347351.49600979232</v>
      </c>
      <c r="C8" s="60">
        <v>279047.59851262619</v>
      </c>
      <c r="D8" s="60">
        <v>97304.500337999998</v>
      </c>
      <c r="E8" s="60">
        <v>49420.69524810712</v>
      </c>
      <c r="F8" s="60">
        <v>61811.920471371304</v>
      </c>
      <c r="G8" s="60">
        <v>5370.2281678011668</v>
      </c>
      <c r="H8" s="60">
        <v>2805.042861068996</v>
      </c>
      <c r="I8" s="60">
        <v>3554.8514749545634</v>
      </c>
      <c r="J8" s="60">
        <v>6472.5464178207758</v>
      </c>
      <c r="K8" s="29">
        <v>2143.1370000000002</v>
      </c>
      <c r="L8" s="29">
        <v>1631.5976217999996</v>
      </c>
      <c r="M8" s="29">
        <v>1514.5092076999999</v>
      </c>
      <c r="N8" s="29">
        <v>3559.0932544999996</v>
      </c>
      <c r="O8" s="29">
        <v>1379.1363865654509</v>
      </c>
      <c r="P8" s="29">
        <v>2575.8671653000001</v>
      </c>
      <c r="Q8" s="29">
        <v>8583.0576208000002</v>
      </c>
      <c r="R8" s="77">
        <v>437.02088846730697</v>
      </c>
      <c r="S8" s="29">
        <v>388.47300460000002</v>
      </c>
    </row>
    <row r="9" spans="1:56" ht="17.45" customHeight="1" x14ac:dyDescent="0.3">
      <c r="A9" s="48" t="s">
        <v>54</v>
      </c>
      <c r="B9" s="61">
        <v>137748.33606531928</v>
      </c>
      <c r="C9" s="61">
        <v>8587.3220197148603</v>
      </c>
      <c r="D9" s="61">
        <v>49663.411581646535</v>
      </c>
      <c r="E9" s="61">
        <v>117683.21434226661</v>
      </c>
      <c r="F9" s="61">
        <v>201819.43420672655</v>
      </c>
      <c r="G9" s="61">
        <v>176246.28140927671</v>
      </c>
      <c r="H9" s="61">
        <v>251915.9187988698</v>
      </c>
      <c r="I9" s="61">
        <v>114074.56100702583</v>
      </c>
      <c r="J9" s="61">
        <v>135053.08815667382</v>
      </c>
      <c r="K9" s="70">
        <v>121436.91466110002</v>
      </c>
      <c r="L9" s="70">
        <v>326355.25361180003</v>
      </c>
      <c r="M9" s="70">
        <v>274384.43563880003</v>
      </c>
      <c r="N9" s="70">
        <v>385456.00522270001</v>
      </c>
      <c r="O9" s="70">
        <v>403274.63268190005</v>
      </c>
      <c r="P9" s="70">
        <v>516190.20573405514</v>
      </c>
      <c r="Q9" s="70">
        <v>768917.64878559997</v>
      </c>
      <c r="R9" s="78">
        <v>528293.48600064823</v>
      </c>
      <c r="S9" s="70">
        <v>788282.73377221404</v>
      </c>
    </row>
    <row r="10" spans="1:56" ht="13.5" x14ac:dyDescent="0.25">
      <c r="A10" s="13" t="s">
        <v>51</v>
      </c>
      <c r="B10" s="25"/>
      <c r="C10" s="25"/>
      <c r="D10" s="57"/>
      <c r="E10" s="57"/>
      <c r="F10" s="57"/>
      <c r="G10" s="57"/>
      <c r="H10" s="57"/>
      <c r="I10" s="57"/>
      <c r="J10" s="57"/>
      <c r="K10" s="57"/>
      <c r="L10" s="57"/>
      <c r="M10" s="19"/>
      <c r="N10" s="25"/>
    </row>
    <row r="11" spans="1:56" ht="17.45" customHeight="1" x14ac:dyDescent="0.25">
      <c r="A11" s="63" t="s">
        <v>55</v>
      </c>
      <c r="B11" s="41"/>
      <c r="C11" s="41"/>
      <c r="D11" s="41"/>
      <c r="E11" s="41"/>
      <c r="F11" s="42"/>
      <c r="G11" s="41"/>
      <c r="H11" s="41"/>
      <c r="I11" s="41"/>
      <c r="J11" s="41"/>
      <c r="K11" s="43"/>
      <c r="L11" s="41"/>
      <c r="M11" s="41"/>
      <c r="N11" s="41"/>
      <c r="O11" s="41"/>
      <c r="P11" s="43"/>
      <c r="Q11" s="41"/>
      <c r="R11" s="41"/>
      <c r="S11" s="44"/>
      <c r="T11" s="41"/>
      <c r="U11" s="42"/>
      <c r="V11" s="41"/>
      <c r="W11" s="41"/>
      <c r="X11" s="41"/>
      <c r="Y11" s="44"/>
      <c r="Z11" s="42"/>
      <c r="AA11" s="41"/>
      <c r="AB11" s="41"/>
      <c r="AC11" s="41"/>
      <c r="AD11" s="41"/>
      <c r="AE11" s="43"/>
      <c r="AF11" s="29"/>
      <c r="AG11" s="29"/>
      <c r="AH11" s="29"/>
      <c r="AI11" s="29"/>
      <c r="AJ11" s="28"/>
      <c r="AK11" s="29"/>
      <c r="AL11" s="29"/>
      <c r="AM11" s="29"/>
      <c r="AN11" s="29"/>
      <c r="AO11" s="28"/>
      <c r="AP11" s="29"/>
      <c r="AQ11" s="29"/>
      <c r="AR11" s="29"/>
      <c r="AS11" s="29"/>
      <c r="AT11" s="28"/>
      <c r="AU11" s="55"/>
      <c r="AV11" s="55"/>
      <c r="AW11" s="55"/>
      <c r="AX11" s="55"/>
      <c r="AY11" s="55"/>
      <c r="AZ11" s="3"/>
      <c r="BA11" s="3"/>
      <c r="BB11" s="3"/>
      <c r="BC11" s="3"/>
      <c r="BD11" s="3"/>
    </row>
    <row r="12" spans="1:56" ht="15" x14ac:dyDescent="0.25">
      <c r="A12" s="15"/>
      <c r="B12" s="19"/>
      <c r="C12" s="19"/>
      <c r="D12" s="8"/>
      <c r="E12" s="19"/>
      <c r="F12" s="10"/>
      <c r="G12" s="19"/>
      <c r="H12" s="19"/>
      <c r="I12" s="11"/>
      <c r="J12" s="19"/>
      <c r="K12" s="19"/>
      <c r="L12" s="19"/>
      <c r="M12" s="19"/>
      <c r="N12" s="19"/>
    </row>
    <row r="13" spans="1:56" x14ac:dyDescent="0.2">
      <c r="A13" s="17" t="s">
        <v>42</v>
      </c>
      <c r="B13" s="19"/>
      <c r="C13" s="19"/>
      <c r="D13" s="19"/>
      <c r="E13" s="19"/>
      <c r="F13" s="19"/>
      <c r="G13" s="19"/>
      <c r="H13" s="19"/>
      <c r="I13" s="18"/>
      <c r="J13" s="19"/>
      <c r="K13" s="19"/>
      <c r="L13" s="19"/>
      <c r="M13" s="19"/>
      <c r="N13" s="19"/>
    </row>
    <row r="14" spans="1:56" x14ac:dyDescent="0.2">
      <c r="A14" s="23" t="s">
        <v>43</v>
      </c>
      <c r="B14" s="19"/>
      <c r="C14" s="19"/>
      <c r="D14" s="19"/>
      <c r="E14" s="19"/>
      <c r="F14" s="12"/>
      <c r="G14" s="19"/>
      <c r="H14" s="19"/>
      <c r="I14" s="18"/>
      <c r="J14" s="19"/>
      <c r="K14" s="19"/>
      <c r="L14" s="19"/>
      <c r="M14" s="19"/>
      <c r="N14" s="19"/>
    </row>
    <row r="15" spans="1:56" x14ac:dyDescent="0.2">
      <c r="A15" s="23" t="s">
        <v>44</v>
      </c>
      <c r="B15" s="19"/>
      <c r="C15" s="19"/>
      <c r="D15" s="19"/>
      <c r="E15" s="19"/>
      <c r="F15" s="19"/>
      <c r="G15" s="19"/>
      <c r="H15" s="19"/>
      <c r="I15" s="16"/>
      <c r="J15" s="19"/>
      <c r="K15" s="19"/>
      <c r="L15" s="19"/>
      <c r="M15" s="19"/>
      <c r="N15" s="19"/>
    </row>
    <row r="16" spans="1:56" x14ac:dyDescent="0.2">
      <c r="A16" s="23" t="s">
        <v>45</v>
      </c>
      <c r="B16" s="19"/>
      <c r="C16" s="19"/>
      <c r="D16" s="19"/>
      <c r="E16" s="19"/>
      <c r="F16" s="9"/>
      <c r="G16" s="19"/>
      <c r="H16" s="19"/>
      <c r="I16" s="16"/>
      <c r="J16" s="19"/>
      <c r="K16" s="19"/>
      <c r="L16" s="19"/>
      <c r="M16" s="19"/>
      <c r="N16" s="19"/>
    </row>
    <row r="17" spans="1:14" x14ac:dyDescent="0.2">
      <c r="A17" s="23" t="s">
        <v>46</v>
      </c>
      <c r="B17" s="19"/>
      <c r="C17" s="19"/>
      <c r="D17" s="19"/>
      <c r="E17" s="19"/>
      <c r="F17" s="9"/>
      <c r="G17" s="19"/>
      <c r="H17" s="19"/>
      <c r="I17" s="16"/>
      <c r="J17" s="19"/>
      <c r="K17" s="19"/>
      <c r="L17" s="19"/>
      <c r="M17" s="19"/>
      <c r="N17" s="19"/>
    </row>
    <row r="20" spans="1:14" x14ac:dyDescent="0.2">
      <c r="A20" s="54" t="s">
        <v>53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</vt:lpstr>
      <vt:lpstr>sources (annual)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</dc:creator>
  <cp:lastModifiedBy>ნინო მაისურაძე</cp:lastModifiedBy>
  <dcterms:created xsi:type="dcterms:W3CDTF">2017-12-08T12:46:17Z</dcterms:created>
  <dcterms:modified xsi:type="dcterms:W3CDTF">2025-03-10T12:17:26Z</dcterms:modified>
</cp:coreProperties>
</file>