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TanamSromlebi\FDI\FDI-2024\Q4\საიტი\ENG\"/>
    </mc:Choice>
  </mc:AlternateContent>
  <bookViews>
    <workbookView xWindow="0" yWindow="0" windowWidth="28800" windowHeight="12330"/>
  </bookViews>
  <sheets>
    <sheet name="ENG" sheetId="2" r:id="rId1"/>
    <sheet name="ENG (annual)" sheetId="3" r:id="rId2"/>
  </sheets>
  <calcPr calcId="162913"/>
</workbook>
</file>

<file path=xl/calcChain.xml><?xml version="1.0" encoding="utf-8"?>
<calcChain xmlns="http://schemas.openxmlformats.org/spreadsheetml/2006/main">
  <c r="BH18" i="2" l="1"/>
  <c r="BG18" i="2"/>
  <c r="BF18" i="2"/>
  <c r="BE18" i="2"/>
  <c r="BH15" i="2"/>
  <c r="BG15" i="2"/>
  <c r="BF15" i="2"/>
  <c r="BE15" i="2"/>
  <c r="BH12" i="2"/>
  <c r="BG12" i="2"/>
  <c r="BF12" i="2"/>
  <c r="BE12" i="2"/>
  <c r="BF5" i="2" l="1"/>
  <c r="BE5" i="2"/>
  <c r="BG5" i="2"/>
  <c r="BH5" i="2"/>
</calcChain>
</file>

<file path=xl/sharedStrings.xml><?xml version="1.0" encoding="utf-8"?>
<sst xmlns="http://schemas.openxmlformats.org/spreadsheetml/2006/main" count="372" uniqueCount="95">
  <si>
    <t>Samegrelo-Zemo Svaneti and Guria</t>
  </si>
  <si>
    <t xml:space="preserve">Kvemo Kartli </t>
  </si>
  <si>
    <t xml:space="preserve">Samtskhe-Javakheti </t>
  </si>
  <si>
    <t xml:space="preserve">Kakheti </t>
  </si>
  <si>
    <t>Adjara</t>
  </si>
  <si>
    <t>Tbilisi</t>
  </si>
  <si>
    <t>of which:</t>
  </si>
  <si>
    <t>Total</t>
  </si>
  <si>
    <t>Regions</t>
  </si>
  <si>
    <t>FDI in Georgia by Regions</t>
  </si>
  <si>
    <r>
      <t>Source</t>
    </r>
    <r>
      <rPr>
        <b/>
        <u/>
        <sz val="9"/>
        <rFont val="Calibri"/>
        <family val="2"/>
        <charset val="204"/>
      </rPr>
      <t>:</t>
    </r>
  </si>
  <si>
    <t>1. National Statistics Office of Georgia (Statistical survey on external economic activities);</t>
  </si>
  <si>
    <t>2. National Bank of Georgia;</t>
  </si>
  <si>
    <t>4. Ministry of Finance and Economy of Adjarian A/R.</t>
  </si>
  <si>
    <t>2009 Q I</t>
  </si>
  <si>
    <t>2009 Q II</t>
  </si>
  <si>
    <t xml:space="preserve">2009 Q III </t>
  </si>
  <si>
    <t>2009 Q IV</t>
  </si>
  <si>
    <t>2010 Q I</t>
  </si>
  <si>
    <t>2010 Q II</t>
  </si>
  <si>
    <t>2010 Q III</t>
  </si>
  <si>
    <t>2010 Q IV</t>
  </si>
  <si>
    <t>2011 Q I</t>
  </si>
  <si>
    <t>2011 Q II</t>
  </si>
  <si>
    <t>2011 Q III</t>
  </si>
  <si>
    <t>2011 Q IV</t>
  </si>
  <si>
    <t>2012 Q I</t>
  </si>
  <si>
    <t>2012 Q II</t>
  </si>
  <si>
    <t>2012 Q III</t>
  </si>
  <si>
    <t>2012 Q IV</t>
  </si>
  <si>
    <t>2013 Q I</t>
  </si>
  <si>
    <t>2013 Q II</t>
  </si>
  <si>
    <t>2013 Q III</t>
  </si>
  <si>
    <t>2013 Q IV</t>
  </si>
  <si>
    <t>2014 Q I</t>
  </si>
  <si>
    <t>2014 Q II</t>
  </si>
  <si>
    <t>2014 Q III</t>
  </si>
  <si>
    <t>2014 Q IV</t>
  </si>
  <si>
    <t>2015 Q I</t>
  </si>
  <si>
    <t>2015 Q II</t>
  </si>
  <si>
    <t>2015 Q III</t>
  </si>
  <si>
    <t>2015 Q IV</t>
  </si>
  <si>
    <r>
      <rPr>
        <b/>
        <u/>
        <sz val="9"/>
        <color indexed="8"/>
        <rFont val="Arial"/>
        <family val="2"/>
        <charset val="204"/>
      </rPr>
      <t>Source</t>
    </r>
    <r>
      <rPr>
        <b/>
        <u/>
        <sz val="9"/>
        <rFont val="Calibri"/>
        <family val="2"/>
        <charset val="204"/>
      </rPr>
      <t>:</t>
    </r>
  </si>
  <si>
    <t>2016 Q I</t>
  </si>
  <si>
    <t>2016 Q II</t>
  </si>
  <si>
    <t>2016 Q III</t>
  </si>
  <si>
    <t>2016 Q IV</t>
  </si>
  <si>
    <t>3. Ministry of Economy and Sustainable Development of Georgia;</t>
  </si>
  <si>
    <r>
      <rPr>
        <b/>
        <u/>
        <sz val="9"/>
        <color indexed="8"/>
        <rFont val="Arial"/>
        <family val="2"/>
      </rPr>
      <t>Notice:</t>
    </r>
    <r>
      <rPr>
        <u/>
        <sz val="9"/>
        <color indexed="8"/>
        <rFont val="Arial"/>
        <family val="2"/>
        <charset val="204"/>
      </rPr>
      <t xml:space="preserve"> 1.</t>
    </r>
    <r>
      <rPr>
        <sz val="9"/>
        <color indexed="8"/>
        <rFont val="Arial"/>
        <family val="2"/>
        <charset val="204"/>
      </rPr>
      <t>Distribution of FDI by regions is done according to the actual addresses of enterprises from statistical survey on external economic activities. Regarding financial sector (commercial banks, insurance companies and microfinancial organizations), all data are allocated to the city Tbilisi.</t>
    </r>
  </si>
  <si>
    <t xml:space="preserve"> 2.The discrepancy between the totals and the sum in some cases can be explained by using rounded data.</t>
  </si>
  <si>
    <t>2017 Q I</t>
  </si>
  <si>
    <t>2017 Q II</t>
  </si>
  <si>
    <t>2017 Q III</t>
  </si>
  <si>
    <t>2017 Q IV</t>
  </si>
  <si>
    <t>*Preliminary data.</t>
  </si>
  <si>
    <r>
      <rPr>
        <b/>
        <u/>
        <sz val="9"/>
        <color indexed="8"/>
        <rFont val="Arial"/>
        <family val="2"/>
        <charset val="204"/>
      </rPr>
      <t>Notice: 1.</t>
    </r>
    <r>
      <rPr>
        <sz val="9"/>
        <color indexed="8"/>
        <rFont val="Arial"/>
        <family val="2"/>
        <charset val="204"/>
      </rPr>
      <t>Distribution of FDI by regions is done according to the actual addresses of enterprises from statistical survey on external economic activities. Regarding financial sector (commercial banks, insurance companies and microfinancial organizations), all data are allocated to the city Tbilisi.</t>
    </r>
  </si>
  <si>
    <t>Samegrelo-Zemo Svaneti</t>
  </si>
  <si>
    <t>Guria</t>
  </si>
  <si>
    <t>Imereti</t>
  </si>
  <si>
    <t>Racha-Lechkhumi and Kvemo Svaneti</t>
  </si>
  <si>
    <t>Imereti, Racha-Lechkhumi and Kvemo Svaneti</t>
  </si>
  <si>
    <t>Shida Kartli</t>
  </si>
  <si>
    <t>Shida Kartli and Mtskheta-Mtianeti</t>
  </si>
  <si>
    <t>Mtskheta-Mtianeti</t>
  </si>
  <si>
    <t>...</t>
  </si>
  <si>
    <t>Thsd. USD</t>
  </si>
  <si>
    <t>2018 Q I</t>
  </si>
  <si>
    <t>2018 Q II</t>
  </si>
  <si>
    <t>2018 Q III</t>
  </si>
  <si>
    <t>2018 Q IV</t>
  </si>
  <si>
    <t xml:space="preserve"> 2019 Q IV</t>
  </si>
  <si>
    <t xml:space="preserve"> 2019 Q I</t>
  </si>
  <si>
    <t xml:space="preserve"> 2019 Q II</t>
  </si>
  <si>
    <t xml:space="preserve"> 2019 Q III</t>
  </si>
  <si>
    <t xml:space="preserve"> 2020 Q I</t>
  </si>
  <si>
    <t xml:space="preserve"> 2020 Q II</t>
  </si>
  <si>
    <t xml:space="preserve"> 2020 Q III</t>
  </si>
  <si>
    <t xml:space="preserve"> 2020 Q IV</t>
  </si>
  <si>
    <t xml:space="preserve"> 2021 Q I</t>
  </si>
  <si>
    <t xml:space="preserve"> 2021 Q II</t>
  </si>
  <si>
    <t xml:space="preserve"> 2021 Q III</t>
  </si>
  <si>
    <t xml:space="preserve"> 2021 Q IV</t>
  </si>
  <si>
    <t xml:space="preserve"> 2022 Q I</t>
  </si>
  <si>
    <t xml:space="preserve"> 2022 Q II</t>
  </si>
  <si>
    <t xml:space="preserve"> 2022 Q III</t>
  </si>
  <si>
    <t xml:space="preserve"> 2022 Q IV</t>
  </si>
  <si>
    <t xml:space="preserve"> 2024* Q I</t>
  </si>
  <si>
    <t xml:space="preserve"> 2023 Q I</t>
  </si>
  <si>
    <t xml:space="preserve"> 2023 Q II</t>
  </si>
  <si>
    <t xml:space="preserve"> 2023 Q III</t>
  </si>
  <si>
    <t xml:space="preserve"> 2023 Q IV</t>
  </si>
  <si>
    <t xml:space="preserve"> 2024* Q II</t>
  </si>
  <si>
    <t xml:space="preserve"> 2024* Q III</t>
  </si>
  <si>
    <t>2024*</t>
  </si>
  <si>
    <t xml:space="preserve"> 2024* Q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</si>
</sst>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
    <numFmt numFmtId="165" formatCode="#,##0.0"/>
    <numFmt numFmtId="166" formatCode="#,##0.0_ ;\-#,##0.0\ "/>
    <numFmt numFmtId="167" formatCode="#,##0.00000000000000000_ ;\-#,##0.00000000000000000\ "/>
    <numFmt numFmtId="168" formatCode="0_);\(0\)"/>
    <numFmt numFmtId="169" formatCode="#,##0.00;\-#,##0.00;\-"/>
    <numFmt numFmtId="170" formatCode="#,##0.0000"/>
    <numFmt numFmtId="171" formatCode="0.0;\-0.0;\_"/>
  </numFmts>
  <fonts count="28">
    <font>
      <sz val="10"/>
      <color theme="1"/>
      <name val="Arial"/>
      <family val="2"/>
      <charset val="204"/>
    </font>
    <font>
      <b/>
      <sz val="10"/>
      <color indexed="8"/>
      <name val="Arial"/>
      <family val="2"/>
      <charset val="204"/>
    </font>
    <font>
      <sz val="10"/>
      <color indexed="8"/>
      <name val="Arial"/>
      <family val="2"/>
      <charset val="204"/>
    </font>
    <font>
      <sz val="10"/>
      <color indexed="8"/>
      <name val="Arial"/>
      <family val="2"/>
    </font>
    <font>
      <sz val="9"/>
      <color indexed="8"/>
      <name val="Arial"/>
      <family val="2"/>
      <charset val="204"/>
    </font>
    <font>
      <b/>
      <sz val="10"/>
      <name val="Arial"/>
      <family val="2"/>
      <charset val="204"/>
    </font>
    <font>
      <b/>
      <u/>
      <sz val="9"/>
      <color indexed="8"/>
      <name val="Arial"/>
      <family val="2"/>
      <charset val="204"/>
    </font>
    <font>
      <b/>
      <sz val="10"/>
      <color indexed="8"/>
      <name val="Arial"/>
      <family val="2"/>
    </font>
    <font>
      <sz val="9"/>
      <name val="Arial"/>
      <family val="2"/>
      <charset val="204"/>
    </font>
    <font>
      <sz val="10"/>
      <name val="Arial"/>
      <family val="2"/>
      <charset val="204"/>
    </font>
    <font>
      <b/>
      <sz val="11"/>
      <name val="Arial"/>
      <family val="2"/>
      <charset val="204"/>
    </font>
    <font>
      <b/>
      <sz val="9"/>
      <color indexed="8"/>
      <name val="Arial"/>
      <family val="2"/>
      <charset val="204"/>
    </font>
    <font>
      <sz val="10"/>
      <color indexed="8"/>
      <name val="MS Sans Serif"/>
      <family val="2"/>
      <charset val="204"/>
    </font>
    <font>
      <b/>
      <u/>
      <sz val="9"/>
      <name val="Calibri"/>
      <family val="2"/>
      <charset val="204"/>
    </font>
    <font>
      <sz val="9"/>
      <color indexed="8"/>
      <name val="AcadNusx"/>
    </font>
    <font>
      <sz val="10"/>
      <color theme="1"/>
      <name val="Arial"/>
      <family val="2"/>
      <charset val="204"/>
    </font>
    <font>
      <b/>
      <sz val="10"/>
      <color theme="1"/>
      <name val="Arial"/>
      <family val="2"/>
      <charset val="204"/>
    </font>
    <font>
      <sz val="9"/>
      <color theme="1"/>
      <name val="Arial"/>
      <family val="2"/>
      <charset val="204"/>
    </font>
    <font>
      <sz val="10"/>
      <name val="Arial"/>
      <family val="2"/>
    </font>
    <font>
      <sz val="10"/>
      <color theme="1"/>
      <name val="Arial"/>
      <family val="2"/>
    </font>
    <font>
      <b/>
      <sz val="10"/>
      <color theme="1"/>
      <name val="Arial"/>
      <family val="2"/>
    </font>
    <font>
      <b/>
      <sz val="10"/>
      <name val="Arial"/>
      <family val="2"/>
    </font>
    <font>
      <u/>
      <sz val="9"/>
      <color indexed="8"/>
      <name val="Arial"/>
      <family val="2"/>
      <charset val="204"/>
    </font>
    <font>
      <b/>
      <sz val="10"/>
      <color rgb="FFFF0000"/>
      <name val="Helv"/>
    </font>
    <font>
      <b/>
      <u/>
      <sz val="9"/>
      <color indexed="8"/>
      <name val="Arial"/>
      <family val="2"/>
    </font>
    <font>
      <sz val="9"/>
      <color indexed="8"/>
      <name val="Arial"/>
      <family val="2"/>
    </font>
    <font>
      <sz val="9"/>
      <color theme="1"/>
      <name val="Arial"/>
      <family val="2"/>
    </font>
    <font>
      <sz val="10"/>
      <color indexed="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15" fillId="0" borderId="0"/>
    <xf numFmtId="0" fontId="9" fillId="0" borderId="0"/>
    <xf numFmtId="0" fontId="9" fillId="0" borderId="0"/>
    <xf numFmtId="0" fontId="12" fillId="0" borderId="0"/>
    <xf numFmtId="0" fontId="3" fillId="0" borderId="0">
      <alignment vertical="top"/>
    </xf>
    <xf numFmtId="0" fontId="3" fillId="0" borderId="0">
      <alignment vertical="top"/>
    </xf>
  </cellStyleXfs>
  <cellXfs count="140">
    <xf numFmtId="0" fontId="0" fillId="0" borderId="0" xfId="0"/>
    <xf numFmtId="0" fontId="16" fillId="0" borderId="0" xfId="0" applyFont="1" applyBorder="1" applyAlignment="1"/>
    <xf numFmtId="0" fontId="16" fillId="0" borderId="0" xfId="0" applyFont="1" applyBorder="1"/>
    <xf numFmtId="0" fontId="16" fillId="0" borderId="0" xfId="0" applyFont="1" applyBorder="1" applyAlignment="1">
      <alignment horizontal="left"/>
    </xf>
    <xf numFmtId="164" fontId="16" fillId="0" borderId="0" xfId="0" applyNumberFormat="1" applyFont="1" applyBorder="1"/>
    <xf numFmtId="0" fontId="0" fillId="0" borderId="0" xfId="0" applyFont="1" applyBorder="1"/>
    <xf numFmtId="164" fontId="2" fillId="0" borderId="0" xfId="0" applyNumberFormat="1" applyFont="1" applyBorder="1" applyAlignment="1">
      <alignment vertical="top"/>
    </xf>
    <xf numFmtId="164" fontId="0" fillId="0" borderId="0" xfId="0" applyNumberFormat="1" applyFont="1" applyBorder="1"/>
    <xf numFmtId="167" fontId="0" fillId="0" borderId="0" xfId="0" applyNumberFormat="1" applyFont="1" applyBorder="1"/>
    <xf numFmtId="0" fontId="3" fillId="0" borderId="0" xfId="0" applyFont="1" applyAlignment="1">
      <alignment vertical="top"/>
    </xf>
    <xf numFmtId="164" fontId="1" fillId="0" borderId="0" xfId="0" applyNumberFormat="1" applyFont="1" applyBorder="1" applyAlignment="1"/>
    <xf numFmtId="0" fontId="8" fillId="0" borderId="0" xfId="0" applyFont="1" applyFill="1" applyBorder="1" applyAlignment="1">
      <alignment horizontal="left"/>
    </xf>
    <xf numFmtId="0" fontId="9" fillId="0" borderId="0" xfId="2" applyFont="1" applyFill="1" applyBorder="1" applyAlignment="1">
      <alignment horizontal="left"/>
    </xf>
    <xf numFmtId="3" fontId="5" fillId="0" borderId="0" xfId="3" applyNumberFormat="1" applyFont="1" applyFill="1" applyBorder="1" applyAlignment="1">
      <alignment horizontal="left"/>
    </xf>
    <xf numFmtId="3" fontId="10" fillId="0" borderId="0" xfId="3" applyNumberFormat="1" applyFont="1" applyFill="1" applyBorder="1" applyAlignment="1">
      <alignment horizontal="left"/>
    </xf>
    <xf numFmtId="0" fontId="6" fillId="0" borderId="0" xfId="4" applyFont="1" applyFill="1" applyBorder="1" applyAlignment="1">
      <alignment horizontal="left" wrapText="1"/>
    </xf>
    <xf numFmtId="0" fontId="11" fillId="0" borderId="0" xfId="4" applyFont="1" applyFill="1" applyBorder="1" applyAlignment="1">
      <alignment horizontal="left" wrapText="1"/>
    </xf>
    <xf numFmtId="0" fontId="14" fillId="0" borderId="0" xfId="1" applyFont="1" applyFill="1" applyBorder="1" applyAlignment="1"/>
    <xf numFmtId="0" fontId="8" fillId="0" borderId="0" xfId="1" applyFont="1" applyBorder="1" applyAlignment="1"/>
    <xf numFmtId="0" fontId="8" fillId="0" borderId="0" xfId="1" applyFont="1" applyFill="1" applyBorder="1" applyAlignment="1"/>
    <xf numFmtId="0" fontId="4" fillId="0" borderId="0" xfId="4" applyNumberFormat="1" applyFont="1" applyFill="1" applyBorder="1" applyAlignment="1">
      <alignment horizontal="left" indent="1"/>
    </xf>
    <xf numFmtId="0" fontId="17" fillId="0" borderId="0" xfId="1" applyFont="1" applyBorder="1" applyAlignment="1">
      <alignment vertical="top"/>
    </xf>
    <xf numFmtId="0" fontId="8" fillId="0" borderId="0" xfId="1" applyFont="1" applyFill="1" applyBorder="1" applyAlignment="1">
      <alignment vertical="top"/>
    </xf>
    <xf numFmtId="165" fontId="7" fillId="0" borderId="0" xfId="0" applyNumberFormat="1" applyFont="1" applyAlignment="1">
      <alignment horizontal="right"/>
    </xf>
    <xf numFmtId="0" fontId="0" fillId="0" borderId="0" xfId="0" applyFont="1" applyBorder="1" applyAlignment="1">
      <alignment vertical="top"/>
    </xf>
    <xf numFmtId="0" fontId="9" fillId="0" borderId="2" xfId="3" applyFont="1" applyFill="1" applyBorder="1" applyAlignment="1">
      <alignment horizontal="center" vertical="center"/>
    </xf>
    <xf numFmtId="165" fontId="9" fillId="0" borderId="2" xfId="3" applyNumberFormat="1" applyFont="1" applyFill="1" applyBorder="1" applyAlignment="1">
      <alignment horizontal="center" vertical="center"/>
    </xf>
    <xf numFmtId="0" fontId="19" fillId="0" borderId="2" xfId="0" applyFont="1" applyBorder="1" applyAlignment="1">
      <alignment horizontal="center" vertical="center"/>
    </xf>
    <xf numFmtId="164" fontId="2" fillId="0" borderId="0" xfId="0" applyNumberFormat="1" applyFont="1" applyFill="1" applyBorder="1" applyAlignment="1">
      <alignment vertical="top"/>
    </xf>
    <xf numFmtId="0" fontId="0" fillId="0" borderId="0" xfId="0" applyFont="1" applyFill="1" applyBorder="1"/>
    <xf numFmtId="0" fontId="19" fillId="0" borderId="2" xfId="0" applyFont="1" applyFill="1" applyBorder="1" applyAlignment="1">
      <alignment horizontal="center" vertical="center"/>
    </xf>
    <xf numFmtId="164" fontId="0" fillId="0" borderId="0" xfId="0" applyNumberFormat="1" applyFont="1" applyFill="1" applyBorder="1" applyAlignment="1"/>
    <xf numFmtId="166" fontId="0" fillId="0" borderId="0" xfId="0" applyNumberFormat="1" applyFont="1" applyFill="1" applyBorder="1"/>
    <xf numFmtId="164" fontId="0" fillId="0" borderId="0" xfId="0" applyNumberFormat="1" applyFont="1" applyFill="1" applyBorder="1"/>
    <xf numFmtId="0" fontId="8" fillId="0" borderId="0" xfId="1" applyFont="1" applyFill="1" applyAlignment="1"/>
    <xf numFmtId="0" fontId="17" fillId="0" borderId="0" xfId="1" applyFont="1" applyFill="1" applyAlignment="1">
      <alignment vertical="top"/>
    </xf>
    <xf numFmtId="0" fontId="0" fillId="0" borderId="0" xfId="0" applyFont="1" applyFill="1" applyBorder="1" applyAlignment="1">
      <alignment vertical="top"/>
    </xf>
    <xf numFmtId="0" fontId="3"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top"/>
    </xf>
    <xf numFmtId="165" fontId="3" fillId="0" borderId="0" xfId="0" applyNumberFormat="1" applyFont="1" applyFill="1" applyBorder="1" applyAlignment="1">
      <alignment vertical="top"/>
    </xf>
    <xf numFmtId="0" fontId="17" fillId="0" borderId="0" xfId="1" applyFont="1" applyFill="1" applyBorder="1" applyAlignment="1">
      <alignment vertical="top"/>
    </xf>
    <xf numFmtId="164" fontId="3" fillId="0" borderId="0" xfId="0" applyNumberFormat="1" applyFont="1" applyFill="1" applyBorder="1" applyAlignment="1">
      <alignment vertical="top"/>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0" fontId="0" fillId="0" borderId="0" xfId="0" applyFont="1" applyFill="1" applyBorder="1" applyAlignment="1"/>
    <xf numFmtId="3" fontId="9" fillId="0" borderId="0" xfId="3" applyNumberFormat="1" applyFont="1" applyFill="1" applyBorder="1" applyAlignment="1">
      <alignment horizontal="left"/>
    </xf>
    <xf numFmtId="0" fontId="21" fillId="0" borderId="2" xfId="0" applyFont="1" applyFill="1" applyBorder="1" applyAlignment="1">
      <alignment horizontal="center" vertical="center"/>
    </xf>
    <xf numFmtId="0" fontId="21" fillId="0" borderId="2" xfId="3" applyFont="1" applyFill="1" applyBorder="1" applyAlignment="1">
      <alignment horizontal="center" vertical="center"/>
    </xf>
    <xf numFmtId="0" fontId="20" fillId="0" borderId="0" xfId="1" applyFont="1" applyFill="1" applyBorder="1"/>
    <xf numFmtId="164" fontId="15" fillId="0" borderId="0" xfId="1" applyNumberFormat="1" applyFont="1" applyFill="1" applyBorder="1"/>
    <xf numFmtId="165" fontId="23" fillId="0" borderId="0" xfId="5" applyNumberFormat="1" applyFont="1" applyFill="1" applyAlignment="1"/>
    <xf numFmtId="0" fontId="21" fillId="0" borderId="2" xfId="3" applyFont="1" applyFill="1" applyBorder="1" applyAlignment="1">
      <alignment horizontal="center" vertical="center" wrapText="1"/>
    </xf>
    <xf numFmtId="165" fontId="0" fillId="0" borderId="0" xfId="0" applyNumberFormat="1" applyFont="1" applyFill="1" applyBorder="1"/>
    <xf numFmtId="165" fontId="16" fillId="0" borderId="0" xfId="0" applyNumberFormat="1" applyFont="1" applyBorder="1"/>
    <xf numFmtId="164" fontId="20"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164" fontId="15" fillId="0" borderId="0" xfId="1" applyNumberFormat="1" applyFont="1" applyFill="1" applyBorder="1" applyAlignment="1">
      <alignment horizontal="right"/>
    </xf>
    <xf numFmtId="164" fontId="7" fillId="0" borderId="0" xfId="0" applyNumberFormat="1" applyFont="1" applyFill="1" applyBorder="1" applyAlignment="1"/>
    <xf numFmtId="0" fontId="9" fillId="0" borderId="0" xfId="0" applyFont="1" applyFill="1" applyBorder="1" applyAlignment="1">
      <alignment horizontal="left" indent="2"/>
    </xf>
    <xf numFmtId="0" fontId="9" fillId="0" borderId="0" xfId="0" applyFont="1" applyBorder="1" applyAlignment="1">
      <alignment horizontal="left" indent="2"/>
    </xf>
    <xf numFmtId="0" fontId="18" fillId="0" borderId="2" xfId="3" applyFont="1" applyFill="1" applyBorder="1" applyAlignment="1">
      <alignment horizontal="center" vertical="center" wrapText="1"/>
    </xf>
    <xf numFmtId="168" fontId="9" fillId="0" borderId="0" xfId="0" applyNumberFormat="1" applyFont="1" applyAlignment="1">
      <alignment vertical="center"/>
    </xf>
    <xf numFmtId="0" fontId="25" fillId="0" borderId="0" xfId="0" applyNumberFormat="1" applyFont="1" applyFill="1" applyBorder="1" applyAlignment="1">
      <alignment wrapText="1"/>
    </xf>
    <xf numFmtId="165" fontId="5" fillId="0" borderId="0" xfId="6" applyNumberFormat="1" applyFont="1" applyFill="1" applyAlignment="1">
      <alignment horizontal="right" vertical="center" wrapText="1"/>
    </xf>
    <xf numFmtId="165" fontId="1" fillId="0" borderId="0" xfId="6" applyNumberFormat="1" applyFont="1" applyFill="1" applyAlignment="1">
      <alignment horizontal="right" vertical="center" wrapText="1"/>
    </xf>
    <xf numFmtId="0" fontId="26" fillId="0" borderId="0" xfId="0" applyFont="1" applyAlignment="1">
      <alignment wrapText="1"/>
    </xf>
    <xf numFmtId="0" fontId="4" fillId="0" borderId="0" xfId="0" applyNumberFormat="1" applyFont="1" applyBorder="1" applyAlignment="1">
      <alignment wrapText="1"/>
    </xf>
    <xf numFmtId="3" fontId="15" fillId="0" borderId="0" xfId="1" applyNumberFormat="1" applyFont="1" applyFill="1" applyBorder="1" applyAlignment="1">
      <alignment horizontal="right"/>
    </xf>
    <xf numFmtId="164" fontId="7" fillId="0" borderId="0" xfId="1" applyNumberFormat="1" applyFont="1" applyFill="1" applyBorder="1" applyAlignment="1">
      <alignment horizontal="right"/>
    </xf>
    <xf numFmtId="0" fontId="9" fillId="0" borderId="0" xfId="2" applyFont="1" applyFill="1" applyBorder="1" applyAlignment="1">
      <alignment horizontal="left" indent="1"/>
    </xf>
    <xf numFmtId="164" fontId="0" fillId="0" borderId="0" xfId="0" applyNumberFormat="1" applyFont="1" applyFill="1" applyBorder="1" applyAlignment="1">
      <alignment horizontal="left" indent="1"/>
    </xf>
    <xf numFmtId="0" fontId="17" fillId="0" borderId="0" xfId="0" applyFont="1" applyFill="1" applyBorder="1" applyAlignment="1">
      <alignment vertical="center"/>
    </xf>
    <xf numFmtId="164" fontId="0" fillId="0" borderId="1" xfId="0" applyNumberFormat="1" applyFont="1" applyFill="1" applyBorder="1" applyAlignment="1">
      <alignment horizontal="left" indent="1"/>
    </xf>
    <xf numFmtId="165" fontId="2" fillId="0" borderId="0" xfId="5" applyNumberFormat="1" applyFont="1" applyFill="1" applyBorder="1" applyAlignment="1">
      <alignment horizontal="right" wrapText="1"/>
    </xf>
    <xf numFmtId="165" fontId="7"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7" fillId="0" borderId="1" xfId="5" applyNumberFormat="1" applyFont="1" applyFill="1" applyBorder="1" applyAlignment="1">
      <alignment horizontal="right" wrapText="1"/>
    </xf>
    <xf numFmtId="0" fontId="15" fillId="0" borderId="0" xfId="1" applyFont="1" applyFill="1" applyBorder="1"/>
    <xf numFmtId="0" fontId="2" fillId="0" borderId="0" xfId="1" applyFont="1" applyFill="1" applyAlignment="1">
      <alignment vertical="top"/>
    </xf>
    <xf numFmtId="0" fontId="0" fillId="0" borderId="0" xfId="0" applyFill="1"/>
    <xf numFmtId="0" fontId="0" fillId="0" borderId="0" xfId="0" applyFill="1" applyBorder="1"/>
    <xf numFmtId="3" fontId="7" fillId="0" borderId="0" xfId="0" applyNumberFormat="1" applyFont="1" applyFill="1" applyBorder="1" applyAlignment="1">
      <alignment horizontal="right" wrapText="1"/>
    </xf>
    <xf numFmtId="164" fontId="19" fillId="0" borderId="0" xfId="1" applyNumberFormat="1" applyFont="1" applyFill="1" applyBorder="1"/>
    <xf numFmtId="164" fontId="7" fillId="0" borderId="0" xfId="1" applyNumberFormat="1" applyFont="1" applyBorder="1" applyAlignment="1">
      <alignment vertical="top"/>
    </xf>
    <xf numFmtId="165" fontId="7" fillId="0" borderId="0" xfId="6" applyNumberFormat="1" applyFont="1" applyFill="1" applyBorder="1" applyAlignment="1">
      <alignment horizontal="right" vertical="center" wrapText="1"/>
    </xf>
    <xf numFmtId="165" fontId="23" fillId="0" borderId="0" xfId="5" applyNumberFormat="1" applyFont="1" applyAlignment="1"/>
    <xf numFmtId="169" fontId="1" fillId="0" borderId="0" xfId="1" applyNumberFormat="1" applyFont="1" applyFill="1" applyBorder="1" applyAlignment="1"/>
    <xf numFmtId="0" fontId="20" fillId="0" borderId="0" xfId="1" applyFont="1" applyBorder="1"/>
    <xf numFmtId="165" fontId="2" fillId="0" borderId="0" xfId="5" applyNumberFormat="1" applyFont="1" applyAlignment="1">
      <alignment horizontal="right" wrapText="1"/>
    </xf>
    <xf numFmtId="165" fontId="1" fillId="0" borderId="0" xfId="6" applyNumberFormat="1" applyFont="1" applyAlignment="1">
      <alignment horizontal="right" vertical="center" wrapText="1"/>
    </xf>
    <xf numFmtId="165" fontId="7" fillId="0" borderId="0" xfId="6" applyNumberFormat="1" applyFont="1" applyAlignment="1">
      <alignment horizontal="right" vertical="center" wrapText="1"/>
    </xf>
    <xf numFmtId="0" fontId="18" fillId="0" borderId="2" xfId="3" applyFont="1" applyBorder="1" applyAlignment="1">
      <alignment horizontal="center" vertical="center" wrapText="1"/>
    </xf>
    <xf numFmtId="169" fontId="1" fillId="0" borderId="0" xfId="1" applyNumberFormat="1" applyFont="1"/>
    <xf numFmtId="0" fontId="20" fillId="0" borderId="0" xfId="1" applyFont="1"/>
    <xf numFmtId="164" fontId="15" fillId="0" borderId="0" xfId="1" applyNumberFormat="1" applyFont="1" applyFill="1" applyBorder="1" applyAlignment="1">
      <alignment horizontal="right"/>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165" fontId="5" fillId="0" borderId="0" xfId="6" applyNumberFormat="1" applyFont="1" applyFill="1" applyAlignment="1">
      <alignment horizontal="right" vertical="center" wrapText="1"/>
    </xf>
    <xf numFmtId="165" fontId="2" fillId="0" borderId="0" xfId="5" applyNumberFormat="1" applyFont="1" applyFill="1" applyBorder="1" applyAlignment="1">
      <alignment horizontal="right" wrapText="1"/>
    </xf>
    <xf numFmtId="165" fontId="7"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7" fillId="0" borderId="1" xfId="5" applyNumberFormat="1" applyFont="1" applyFill="1" applyBorder="1" applyAlignment="1">
      <alignment horizontal="right" wrapText="1"/>
    </xf>
    <xf numFmtId="165" fontId="1" fillId="0" borderId="0" xfId="6" applyNumberFormat="1" applyFont="1" applyFill="1" applyAlignment="1">
      <alignment horizontal="right" vertical="center" wrapText="1"/>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165" fontId="2"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4" fillId="0" borderId="0" xfId="4" applyNumberFormat="1" applyFont="1" applyFill="1" applyBorder="1" applyAlignment="1">
      <alignment horizontal="left" wrapText="1"/>
    </xf>
    <xf numFmtId="170" fontId="20" fillId="0" borderId="0" xfId="1" applyNumberFormat="1" applyFont="1" applyFill="1" applyBorder="1"/>
    <xf numFmtId="171" fontId="27" fillId="0" borderId="0" xfId="0" applyNumberFormat="1" applyFont="1" applyAlignment="1">
      <alignment vertical="top"/>
    </xf>
    <xf numFmtId="0" fontId="15" fillId="0" borderId="0" xfId="1"/>
    <xf numFmtId="164" fontId="15" fillId="0" borderId="0" xfId="1" applyNumberFormat="1"/>
    <xf numFmtId="0" fontId="21" fillId="0" borderId="2" xfId="3" applyFont="1" applyBorder="1" applyAlignment="1">
      <alignment horizontal="center" vertical="center" wrapText="1"/>
    </xf>
    <xf numFmtId="3" fontId="7" fillId="0" borderId="0" xfId="0" applyNumberFormat="1" applyFont="1" applyAlignment="1">
      <alignment horizontal="right" wrapText="1"/>
    </xf>
    <xf numFmtId="164" fontId="19" fillId="0" borderId="0" xfId="1" applyNumberFormat="1" applyFont="1"/>
    <xf numFmtId="3" fontId="10" fillId="0" borderId="0" xfId="3" applyNumberFormat="1" applyFont="1" applyFill="1" applyBorder="1" applyAlignment="1">
      <alignment horizontal="left" vertical="center"/>
    </xf>
    <xf numFmtId="165" fontId="2" fillId="0" borderId="0" xfId="5" applyNumberFormat="1" applyFont="1" applyBorder="1" applyAlignment="1">
      <alignment horizontal="right" wrapText="1"/>
    </xf>
    <xf numFmtId="0" fontId="17" fillId="0" borderId="0" xfId="0" applyFont="1" applyFill="1" applyBorder="1" applyAlignment="1">
      <alignment vertical="center" wrapText="1"/>
    </xf>
    <xf numFmtId="164" fontId="17" fillId="0" borderId="0" xfId="0" applyNumberFormat="1" applyFont="1" applyFill="1" applyBorder="1" applyAlignment="1">
      <alignment vertical="center" wrapText="1"/>
    </xf>
    <xf numFmtId="165" fontId="0" fillId="0" borderId="0" xfId="0" applyNumberFormat="1" applyFont="1" applyFill="1" applyBorder="1" applyAlignment="1">
      <alignment horizontal="left"/>
    </xf>
    <xf numFmtId="164" fontId="15" fillId="0" borderId="1" xfId="1" applyNumberFormat="1" applyFont="1" applyFill="1" applyBorder="1" applyAlignment="1">
      <alignment horizontal="right"/>
    </xf>
    <xf numFmtId="164" fontId="20" fillId="0" borderId="1" xfId="1" applyNumberFormat="1" applyFont="1" applyFill="1" applyBorder="1" applyAlignment="1">
      <alignment horizontal="right"/>
    </xf>
    <xf numFmtId="164" fontId="19" fillId="0" borderId="1" xfId="1" applyNumberFormat="1" applyFont="1" applyFill="1" applyBorder="1" applyAlignment="1">
      <alignment horizontal="right"/>
    </xf>
    <xf numFmtId="0" fontId="0" fillId="0" borderId="0" xfId="0"/>
    <xf numFmtId="0" fontId="18" fillId="0" borderId="2" xfId="3" applyFont="1" applyFill="1" applyBorder="1" applyAlignment="1">
      <alignment horizontal="center" vertical="center" wrapText="1"/>
    </xf>
    <xf numFmtId="0" fontId="21" fillId="0" borderId="2" xfId="3" applyFont="1" applyFill="1" applyBorder="1" applyAlignment="1">
      <alignment horizontal="center" vertical="center" wrapText="1"/>
    </xf>
    <xf numFmtId="165" fontId="1" fillId="0" borderId="0" xfId="6" applyNumberFormat="1" applyFont="1" applyFill="1" applyAlignment="1">
      <alignment horizontal="right" vertical="center" wrapText="1"/>
    </xf>
    <xf numFmtId="164" fontId="15" fillId="0" borderId="0" xfId="1" applyNumberFormat="1" applyFont="1" applyFill="1" applyBorder="1"/>
    <xf numFmtId="164" fontId="15" fillId="0" borderId="0" xfId="1" applyNumberFormat="1" applyFont="1" applyFill="1" applyBorder="1" applyAlignment="1">
      <alignment horizontal="right"/>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165" fontId="5" fillId="0" borderId="0" xfId="6" applyNumberFormat="1" applyFont="1" applyFill="1" applyAlignment="1">
      <alignment horizontal="right" vertical="center" wrapText="1"/>
    </xf>
    <xf numFmtId="165" fontId="2"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4" fontId="20" fillId="0" borderId="1" xfId="1" applyNumberFormat="1" applyFont="1" applyFill="1" applyBorder="1" applyAlignment="1">
      <alignment horizontal="right"/>
    </xf>
    <xf numFmtId="164" fontId="19" fillId="0" borderId="1" xfId="1" applyNumberFormat="1" applyFont="1" applyFill="1" applyBorder="1" applyAlignment="1">
      <alignment horizontal="right"/>
    </xf>
    <xf numFmtId="0" fontId="25" fillId="0" borderId="0" xfId="0" applyNumberFormat="1" applyFont="1" applyFill="1" applyBorder="1" applyAlignment="1">
      <alignment horizontal="left" wrapText="1"/>
    </xf>
    <xf numFmtId="0" fontId="26" fillId="0" borderId="0" xfId="0" applyFont="1" applyAlignment="1">
      <alignment horizontal="left" wrapText="1"/>
    </xf>
    <xf numFmtId="170" fontId="0" fillId="0" borderId="0" xfId="0" applyNumberFormat="1" applyFont="1" applyFill="1" applyBorder="1"/>
  </cellXfs>
  <cellStyles count="7">
    <cellStyle name="Normal" xfId="0" builtinId="0"/>
    <cellStyle name="Normal 2" xfId="5"/>
    <cellStyle name="Normal 2 3" xfId="6"/>
    <cellStyle name="Normal 3" xfId="1"/>
    <cellStyle name="Normal_Mosaxleoba na 1.1 raionebis mixedvit" xfId="2"/>
    <cellStyle name="Normal_Sheet1" xfId="3"/>
    <cellStyle name="Normal_Sheet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2"/>
  <sheetViews>
    <sheetView showGridLines="0" tabSelected="1" workbookViewId="0">
      <pane xSplit="1" ySplit="5" topLeftCell="BP6" activePane="bottomRight" state="frozen"/>
      <selection pane="topRight" activeCell="B1" sqref="B1"/>
      <selection pane="bottomLeft" activeCell="A7" sqref="A7"/>
      <selection pane="bottomRight"/>
    </sheetView>
  </sheetViews>
  <sheetFormatPr defaultColWidth="9.140625" defaultRowHeight="12.75"/>
  <cols>
    <col min="1" max="1" width="49.5703125" style="29" customWidth="1"/>
    <col min="2" max="3" width="9.140625" style="29" bestFit="1" customWidth="1"/>
    <col min="4" max="4" width="9.7109375" style="29" bestFit="1" customWidth="1"/>
    <col min="5" max="5" width="9.28515625" style="29" bestFit="1" customWidth="1"/>
    <col min="6" max="9" width="9.140625" style="29" bestFit="1" customWidth="1"/>
    <col min="10" max="10" width="9.28515625" style="29" bestFit="1" customWidth="1"/>
    <col min="11" max="14" width="9.140625" style="29" bestFit="1" customWidth="1"/>
    <col min="15" max="15" width="9.28515625" style="29" bestFit="1" customWidth="1"/>
    <col min="16" max="16" width="10.7109375" style="29" bestFit="1" customWidth="1"/>
    <col min="17" max="19" width="9.140625" style="29" bestFit="1" customWidth="1"/>
    <col min="20" max="20" width="9.28515625" style="29" bestFit="1" customWidth="1"/>
    <col min="21" max="21" width="10.7109375" style="29" bestFit="1" customWidth="1"/>
    <col min="22" max="24" width="9.140625" style="29" bestFit="1" customWidth="1"/>
    <col min="25" max="25" width="9.28515625" style="29" bestFit="1" customWidth="1"/>
    <col min="26" max="26" width="10.7109375" style="29" bestFit="1" customWidth="1"/>
    <col min="27" max="29" width="9.140625" style="29" bestFit="1" customWidth="1"/>
    <col min="30" max="30" width="9.28515625" style="29" bestFit="1" customWidth="1"/>
    <col min="31" max="31" width="10.7109375" style="29" bestFit="1" customWidth="1"/>
    <col min="32" max="34" width="9.140625" style="29" bestFit="1" customWidth="1"/>
    <col min="35" max="35" width="9.28515625" style="29" bestFit="1" customWidth="1"/>
    <col min="36" max="36" width="10.7109375" style="29" bestFit="1" customWidth="1"/>
    <col min="37" max="39" width="9.140625" style="49" bestFit="1" customWidth="1"/>
    <col min="40" max="40" width="9.28515625" style="49" bestFit="1" customWidth="1"/>
    <col min="41" max="41" width="10.7109375" style="49" bestFit="1" customWidth="1"/>
    <col min="42" max="44" width="9.140625" style="49" bestFit="1" customWidth="1"/>
    <col min="45" max="45" width="9.28515625" style="49" bestFit="1" customWidth="1"/>
    <col min="46" max="46" width="10.7109375" style="49" bestFit="1" customWidth="1"/>
    <col min="47" max="49" width="9.140625" style="49" bestFit="1" customWidth="1"/>
    <col min="50" max="50" width="9.28515625" style="49" bestFit="1" customWidth="1"/>
    <col min="51" max="51" width="10.7109375" style="49" bestFit="1" customWidth="1"/>
    <col min="52" max="53" width="9.140625" style="78" bestFit="1" customWidth="1"/>
    <col min="54" max="55" width="9.7109375" style="78" bestFit="1" customWidth="1"/>
    <col min="56" max="56" width="10.7109375" style="78" bestFit="1" customWidth="1"/>
    <col min="57" max="58" width="9.140625" style="78" bestFit="1" customWidth="1"/>
    <col min="59" max="60" width="9.7109375" style="78" bestFit="1" customWidth="1"/>
    <col min="61" max="63" width="9.140625" style="78" bestFit="1" customWidth="1"/>
    <col min="64" max="65" width="9.7109375" style="78" bestFit="1" customWidth="1"/>
    <col min="66" max="66" width="10.7109375" style="78" bestFit="1" customWidth="1"/>
    <col min="67" max="67" width="9.28515625" style="94" bestFit="1" customWidth="1"/>
    <col min="68" max="68" width="9.85546875" style="94" bestFit="1" customWidth="1"/>
    <col min="69" max="69" width="10.42578125" style="94" bestFit="1" customWidth="1"/>
    <col min="70" max="70" width="10.5703125" style="111" bestFit="1" customWidth="1"/>
    <col min="71" max="71" width="11.85546875" style="111" customWidth="1"/>
    <col min="72" max="73" width="12.28515625" style="94" customWidth="1"/>
    <col min="74" max="74" width="12.28515625" style="29" customWidth="1"/>
    <col min="75" max="75" width="12.7109375" style="29" bestFit="1" customWidth="1"/>
    <col min="76" max="81" width="12.42578125" style="29" customWidth="1"/>
    <col min="82" max="16384" width="9.140625" style="29"/>
  </cols>
  <sheetData>
    <row r="1" spans="1:81" ht="19.5" customHeight="1">
      <c r="A1" s="116" t="s">
        <v>9</v>
      </c>
      <c r="B1" s="45"/>
      <c r="C1" s="45"/>
      <c r="D1" s="45"/>
      <c r="E1" s="45"/>
      <c r="F1" s="45"/>
      <c r="G1" s="45"/>
      <c r="H1" s="45"/>
      <c r="I1" s="45"/>
      <c r="J1" s="45"/>
      <c r="K1" s="45"/>
      <c r="L1" s="45"/>
      <c r="M1" s="45"/>
      <c r="N1" s="45"/>
      <c r="O1" s="45"/>
      <c r="P1" s="45"/>
      <c r="BB1" s="79"/>
      <c r="BG1" s="79"/>
      <c r="BL1" s="79"/>
      <c r="BO1" s="110"/>
      <c r="BP1" s="110"/>
      <c r="BQ1" s="110"/>
      <c r="BT1" s="110"/>
      <c r="BU1" s="110"/>
    </row>
    <row r="2" spans="1:81">
      <c r="A2" s="46"/>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row>
    <row r="3" spans="1:81" ht="15.75" customHeight="1">
      <c r="A3" s="62" t="s">
        <v>65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65"/>
      <c r="BA3" s="65"/>
      <c r="BB3" s="65"/>
      <c r="BE3" s="65"/>
      <c r="BF3" s="65"/>
      <c r="BG3" s="65"/>
      <c r="BJ3" s="103"/>
      <c r="BK3" s="103"/>
      <c r="BL3" s="103"/>
      <c r="BO3" s="90"/>
      <c r="BP3" s="90"/>
      <c r="BQ3" s="90"/>
      <c r="BT3" s="90"/>
      <c r="BU3" s="90"/>
    </row>
    <row r="4" spans="1:81">
      <c r="A4" s="30" t="s">
        <v>8</v>
      </c>
      <c r="B4" s="25" t="s">
        <v>14</v>
      </c>
      <c r="C4" s="25" t="s">
        <v>15</v>
      </c>
      <c r="D4" s="25" t="s">
        <v>16</v>
      </c>
      <c r="E4" s="25" t="s">
        <v>17</v>
      </c>
      <c r="F4" s="47">
        <v>2009</v>
      </c>
      <c r="G4" s="25" t="s">
        <v>18</v>
      </c>
      <c r="H4" s="25" t="s">
        <v>19</v>
      </c>
      <c r="I4" s="25" t="s">
        <v>20</v>
      </c>
      <c r="J4" s="25" t="s">
        <v>21</v>
      </c>
      <c r="K4" s="48">
        <v>2010</v>
      </c>
      <c r="L4" s="25" t="s">
        <v>22</v>
      </c>
      <c r="M4" s="25" t="s">
        <v>23</v>
      </c>
      <c r="N4" s="25" t="s">
        <v>24</v>
      </c>
      <c r="O4" s="25" t="s">
        <v>25</v>
      </c>
      <c r="P4" s="48">
        <v>2011</v>
      </c>
      <c r="Q4" s="26" t="s">
        <v>26</v>
      </c>
      <c r="R4" s="26" t="s">
        <v>27</v>
      </c>
      <c r="S4" s="26" t="s">
        <v>28</v>
      </c>
      <c r="T4" s="26" t="s">
        <v>29</v>
      </c>
      <c r="U4" s="48">
        <v>2012</v>
      </c>
      <c r="V4" s="25" t="s">
        <v>30</v>
      </c>
      <c r="W4" s="25" t="s">
        <v>31</v>
      </c>
      <c r="X4" s="25" t="s">
        <v>32</v>
      </c>
      <c r="Y4" s="25" t="s">
        <v>33</v>
      </c>
      <c r="Z4" s="48">
        <v>2013</v>
      </c>
      <c r="AA4" s="26" t="s">
        <v>34</v>
      </c>
      <c r="AB4" s="26" t="s">
        <v>35</v>
      </c>
      <c r="AC4" s="26" t="s">
        <v>36</v>
      </c>
      <c r="AD4" s="26" t="s">
        <v>37</v>
      </c>
      <c r="AE4" s="48">
        <v>2014</v>
      </c>
      <c r="AF4" s="26" t="s">
        <v>38</v>
      </c>
      <c r="AG4" s="26" t="s">
        <v>39</v>
      </c>
      <c r="AH4" s="26" t="s">
        <v>40</v>
      </c>
      <c r="AI4" s="26" t="s">
        <v>41</v>
      </c>
      <c r="AJ4" s="48">
        <v>2015</v>
      </c>
      <c r="AK4" s="26" t="s">
        <v>43</v>
      </c>
      <c r="AL4" s="26" t="s">
        <v>44</v>
      </c>
      <c r="AM4" s="26" t="s">
        <v>45</v>
      </c>
      <c r="AN4" s="26" t="s">
        <v>46</v>
      </c>
      <c r="AO4" s="52">
        <v>2016</v>
      </c>
      <c r="AP4" s="61" t="s">
        <v>50</v>
      </c>
      <c r="AQ4" s="61" t="s">
        <v>51</v>
      </c>
      <c r="AR4" s="61" t="s">
        <v>52</v>
      </c>
      <c r="AS4" s="26" t="s">
        <v>53</v>
      </c>
      <c r="AT4" s="52">
        <v>2017</v>
      </c>
      <c r="AU4" s="61" t="s">
        <v>66</v>
      </c>
      <c r="AV4" s="26" t="s">
        <v>67</v>
      </c>
      <c r="AW4" s="26" t="s">
        <v>68</v>
      </c>
      <c r="AX4" s="26" t="s">
        <v>69</v>
      </c>
      <c r="AY4" s="52">
        <v>2018</v>
      </c>
      <c r="AZ4" s="26" t="s">
        <v>71</v>
      </c>
      <c r="BA4" s="26" t="s">
        <v>72</v>
      </c>
      <c r="BB4" s="26" t="s">
        <v>73</v>
      </c>
      <c r="BC4" s="26" t="s">
        <v>70</v>
      </c>
      <c r="BD4" s="48">
        <v>2019</v>
      </c>
      <c r="BE4" s="26" t="s">
        <v>74</v>
      </c>
      <c r="BF4" s="26" t="s">
        <v>75</v>
      </c>
      <c r="BG4" s="26" t="s">
        <v>76</v>
      </c>
      <c r="BH4" s="26" t="s">
        <v>77</v>
      </c>
      <c r="BI4" s="48">
        <v>2020</v>
      </c>
      <c r="BJ4" s="26" t="s">
        <v>78</v>
      </c>
      <c r="BK4" s="26" t="s">
        <v>79</v>
      </c>
      <c r="BL4" s="26" t="s">
        <v>80</v>
      </c>
      <c r="BM4" s="26" t="s">
        <v>81</v>
      </c>
      <c r="BN4" s="48">
        <v>2021</v>
      </c>
      <c r="BO4" s="26" t="s">
        <v>82</v>
      </c>
      <c r="BP4" s="26" t="s">
        <v>83</v>
      </c>
      <c r="BQ4" s="26" t="s">
        <v>84</v>
      </c>
      <c r="BR4" s="26" t="s">
        <v>85</v>
      </c>
      <c r="BS4" s="113">
        <v>2022</v>
      </c>
      <c r="BT4" s="26" t="s">
        <v>87</v>
      </c>
      <c r="BU4" s="26" t="s">
        <v>88</v>
      </c>
      <c r="BV4" s="26" t="s">
        <v>89</v>
      </c>
      <c r="BW4" s="26" t="s">
        <v>90</v>
      </c>
      <c r="BX4" s="48">
        <v>2023</v>
      </c>
      <c r="BY4" s="26" t="s">
        <v>86</v>
      </c>
      <c r="BZ4" s="26" t="s">
        <v>91</v>
      </c>
      <c r="CA4" s="26" t="s">
        <v>92</v>
      </c>
      <c r="CB4" s="26" t="s">
        <v>94</v>
      </c>
      <c r="CC4" s="126" t="s">
        <v>93</v>
      </c>
    </row>
    <row r="5" spans="1:81" ht="12.75" customHeight="1">
      <c r="A5" s="58" t="s">
        <v>7</v>
      </c>
      <c r="B5" s="64">
        <v>114469.65327911146</v>
      </c>
      <c r="C5" s="64">
        <v>178300.92290095927</v>
      </c>
      <c r="D5" s="64">
        <v>179112.80089138311</v>
      </c>
      <c r="E5" s="64">
        <v>194891.22581605785</v>
      </c>
      <c r="F5" s="64">
        <v>666774.60288751172</v>
      </c>
      <c r="G5" s="64">
        <v>176136.448466</v>
      </c>
      <c r="H5" s="64">
        <v>211453.80930514398</v>
      </c>
      <c r="I5" s="64">
        <v>236839.77108306781</v>
      </c>
      <c r="J5" s="64">
        <v>241207.64212801264</v>
      </c>
      <c r="K5" s="64">
        <v>865637.6709822244</v>
      </c>
      <c r="L5" s="64">
        <v>222587.11917257999</v>
      </c>
      <c r="M5" s="64">
        <v>273103.61066242523</v>
      </c>
      <c r="N5" s="64">
        <v>309052.70025932282</v>
      </c>
      <c r="O5" s="64">
        <v>329227.71285011689</v>
      </c>
      <c r="P5" s="64">
        <v>1133971.1429444451</v>
      </c>
      <c r="Q5" s="64">
        <v>312408.762150814</v>
      </c>
      <c r="R5" s="64">
        <v>247965.36484627923</v>
      </c>
      <c r="S5" s="64">
        <v>220525.6948696241</v>
      </c>
      <c r="T5" s="64">
        <v>267327.22356660117</v>
      </c>
      <c r="U5" s="64">
        <v>1048227.0454333187</v>
      </c>
      <c r="V5" s="64">
        <v>291825.6434293316</v>
      </c>
      <c r="W5" s="64">
        <v>224073.63482130121</v>
      </c>
      <c r="X5" s="64">
        <v>271634.00067488145</v>
      </c>
      <c r="Y5" s="64">
        <v>251640.87355904738</v>
      </c>
      <c r="Z5" s="64">
        <v>1039174.152484562</v>
      </c>
      <c r="AA5" s="64">
        <v>331872.38379692007</v>
      </c>
      <c r="AB5" s="64">
        <v>217567.89438610012</v>
      </c>
      <c r="AC5" s="64">
        <v>749515.74242234195</v>
      </c>
      <c r="AD5" s="64">
        <v>538023.95589797688</v>
      </c>
      <c r="AE5" s="64">
        <v>1836979.9765033391</v>
      </c>
      <c r="AF5" s="64">
        <v>343404.31328810641</v>
      </c>
      <c r="AG5" s="64">
        <v>493245.87824305909</v>
      </c>
      <c r="AH5" s="64">
        <v>531116.65834604052</v>
      </c>
      <c r="AI5" s="64">
        <v>360991.27998646104</v>
      </c>
      <c r="AJ5" s="64">
        <v>1728758.1298636671</v>
      </c>
      <c r="AK5" s="98">
        <v>392419.75559999945</v>
      </c>
      <c r="AL5" s="98">
        <v>453160.18019999971</v>
      </c>
      <c r="AM5" s="98">
        <v>509033.24629999994</v>
      </c>
      <c r="AN5" s="98">
        <v>299396.34769999975</v>
      </c>
      <c r="AO5" s="98">
        <v>1654009.5297999985</v>
      </c>
      <c r="AP5" s="98">
        <v>415344.3137</v>
      </c>
      <c r="AQ5" s="98">
        <v>397848.7780999993</v>
      </c>
      <c r="AR5" s="98">
        <v>637210.23570000043</v>
      </c>
      <c r="AS5" s="98">
        <v>540123.11320000025</v>
      </c>
      <c r="AT5" s="98">
        <v>1990526.4406999999</v>
      </c>
      <c r="AU5" s="98">
        <v>337480.36679999996</v>
      </c>
      <c r="AV5" s="98">
        <v>423580.69199999998</v>
      </c>
      <c r="AW5" s="98">
        <v>371529.40490000026</v>
      </c>
      <c r="AX5" s="98">
        <v>218017.70079999993</v>
      </c>
      <c r="AY5" s="98">
        <v>1350608.1645</v>
      </c>
      <c r="AZ5" s="98">
        <v>323817.51600000006</v>
      </c>
      <c r="BA5" s="98">
        <v>251570.19949999987</v>
      </c>
      <c r="BB5" s="98">
        <v>408754.71320000041</v>
      </c>
      <c r="BC5" s="98">
        <v>383652.91920000024</v>
      </c>
      <c r="BD5" s="98">
        <v>1367795.3479000004</v>
      </c>
      <c r="BE5" s="98">
        <f>BE7+BE8+BE9+BE10+BE11+BE12+BE15+BE18</f>
        <v>177944.66469999985</v>
      </c>
      <c r="BF5" s="98">
        <f t="shared" ref="BF5:BH5" si="0">BF7+BF8+BF9+BF10+BF11+BF12+BF15+BF18</f>
        <v>249272.47759999984</v>
      </c>
      <c r="BG5" s="98">
        <f t="shared" si="0"/>
        <v>298399.62470000016</v>
      </c>
      <c r="BH5" s="98">
        <f t="shared" si="0"/>
        <v>-142529.2006999997</v>
      </c>
      <c r="BI5" s="98">
        <v>583087.56630000018</v>
      </c>
      <c r="BJ5" s="98">
        <v>143761.06760000007</v>
      </c>
      <c r="BK5" s="98">
        <v>323557.28009999968</v>
      </c>
      <c r="BL5" s="98">
        <v>383938.09619999985</v>
      </c>
      <c r="BM5" s="98">
        <v>394659.04129999952</v>
      </c>
      <c r="BN5" s="98">
        <v>1245915.4851999991</v>
      </c>
      <c r="BO5" s="98">
        <v>579842.21490000095</v>
      </c>
      <c r="BP5" s="98">
        <v>392627.69410000026</v>
      </c>
      <c r="BQ5" s="98">
        <v>944247.85359999945</v>
      </c>
      <c r="BR5" s="98">
        <v>336649.96010000008</v>
      </c>
      <c r="BS5" s="98">
        <v>2253367.7227000007</v>
      </c>
      <c r="BT5" s="98">
        <v>645040.05930000031</v>
      </c>
      <c r="BU5" s="98">
        <v>520834.44930000039</v>
      </c>
      <c r="BV5" s="98">
        <v>440855.8722999997</v>
      </c>
      <c r="BW5" s="98">
        <v>295458.70030000026</v>
      </c>
      <c r="BX5" s="98">
        <v>1902189.0812000008</v>
      </c>
      <c r="BY5" s="98">
        <v>194346.24970000016</v>
      </c>
      <c r="BZ5" s="98">
        <v>574281.23870000103</v>
      </c>
      <c r="CA5" s="98">
        <v>197708.5</v>
      </c>
      <c r="CB5" s="132">
        <v>367482.13960000005</v>
      </c>
      <c r="CC5" s="132">
        <v>1333818.1693000013</v>
      </c>
    </row>
    <row r="6" spans="1:81" ht="15" customHeight="1">
      <c r="A6" s="59" t="s">
        <v>6</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98"/>
      <c r="AL6" s="98"/>
      <c r="AM6" s="98"/>
      <c r="AN6" s="98"/>
      <c r="AO6" s="98"/>
      <c r="AP6" s="98"/>
      <c r="AQ6" s="98"/>
      <c r="AR6" s="98"/>
      <c r="AS6" s="98"/>
      <c r="AT6" s="98"/>
      <c r="AU6" s="98"/>
      <c r="AV6" s="98"/>
      <c r="AW6" s="98"/>
      <c r="AX6" s="98"/>
      <c r="AY6" s="98"/>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78"/>
      <c r="CA6" s="50"/>
      <c r="CB6" s="124"/>
      <c r="CC6" s="128"/>
    </row>
    <row r="7" spans="1:81" ht="15" customHeight="1">
      <c r="A7" s="12" t="s">
        <v>5</v>
      </c>
      <c r="B7" s="57">
        <v>44670.331853411459</v>
      </c>
      <c r="C7" s="57">
        <v>83688.183755859267</v>
      </c>
      <c r="D7" s="57">
        <v>119668.19531298309</v>
      </c>
      <c r="E7" s="57">
        <v>103662.94145045785</v>
      </c>
      <c r="F7" s="43">
        <v>351689.65237271169</v>
      </c>
      <c r="G7" s="57">
        <v>90360.646092499999</v>
      </c>
      <c r="H7" s="57">
        <v>142027.06215604398</v>
      </c>
      <c r="I7" s="57">
        <v>198926.35909766782</v>
      </c>
      <c r="J7" s="57">
        <v>175369.63348801265</v>
      </c>
      <c r="K7" s="56">
        <v>606683.70083422435</v>
      </c>
      <c r="L7" s="57">
        <v>141444.89218174998</v>
      </c>
      <c r="M7" s="57">
        <v>240798.01159442522</v>
      </c>
      <c r="N7" s="57">
        <v>196711.51130832284</v>
      </c>
      <c r="O7" s="57">
        <v>207635.20862511694</v>
      </c>
      <c r="P7" s="55">
        <v>786589.62370961497</v>
      </c>
      <c r="Q7" s="57">
        <v>212388.84849981399</v>
      </c>
      <c r="R7" s="57">
        <v>177407.70278140425</v>
      </c>
      <c r="S7" s="57">
        <v>174780.42267172411</v>
      </c>
      <c r="T7" s="57">
        <v>208100.5250775012</v>
      </c>
      <c r="U7" s="43">
        <v>772677.49903044361</v>
      </c>
      <c r="V7" s="57">
        <v>233815.35932933167</v>
      </c>
      <c r="W7" s="57">
        <v>144011.14502130126</v>
      </c>
      <c r="X7" s="57">
        <v>194570.63567488143</v>
      </c>
      <c r="Y7" s="57">
        <v>177872.36755904739</v>
      </c>
      <c r="Z7" s="43">
        <v>750269.50758456206</v>
      </c>
      <c r="AA7" s="57">
        <v>245152.0548969201</v>
      </c>
      <c r="AB7" s="57">
        <v>76520.245386100083</v>
      </c>
      <c r="AC7" s="57">
        <v>616342.06842234195</v>
      </c>
      <c r="AD7" s="57">
        <v>405173.23019797693</v>
      </c>
      <c r="AE7" s="43">
        <v>1343187.5989033391</v>
      </c>
      <c r="AF7" s="57">
        <v>229186.51318810636</v>
      </c>
      <c r="AG7" s="57">
        <v>423744.8513430591</v>
      </c>
      <c r="AH7" s="57">
        <v>457158.9949460405</v>
      </c>
      <c r="AI7" s="57">
        <v>272822.81178646104</v>
      </c>
      <c r="AJ7" s="43">
        <v>1382913.1712636668</v>
      </c>
      <c r="AK7" s="95">
        <v>277358.7561</v>
      </c>
      <c r="AL7" s="95">
        <v>415497.3086999997</v>
      </c>
      <c r="AM7" s="95">
        <v>407304.85979999992</v>
      </c>
      <c r="AN7" s="95">
        <v>315851.56399999984</v>
      </c>
      <c r="AO7" s="96">
        <v>1416012.4885999993</v>
      </c>
      <c r="AP7" s="95">
        <v>312135.88819999999</v>
      </c>
      <c r="AQ7" s="95">
        <v>306868.2694999993</v>
      </c>
      <c r="AR7" s="95">
        <v>445992.50800000026</v>
      </c>
      <c r="AS7" s="95">
        <v>469474.89640000026</v>
      </c>
      <c r="AT7" s="96">
        <v>1534471.5620999997</v>
      </c>
      <c r="AU7" s="95">
        <v>290862.10679999995</v>
      </c>
      <c r="AV7" s="95">
        <v>322941.56489999994</v>
      </c>
      <c r="AW7" s="95">
        <v>272509.9392000002</v>
      </c>
      <c r="AX7" s="95">
        <v>186981.83029999997</v>
      </c>
      <c r="AY7" s="96">
        <v>1073295.4412</v>
      </c>
      <c r="AZ7" s="95">
        <v>248656.49940000006</v>
      </c>
      <c r="BA7" s="95">
        <v>149978.39889999983</v>
      </c>
      <c r="BB7" s="95">
        <v>272735.4227000004</v>
      </c>
      <c r="BC7" s="95">
        <v>288508.14310000039</v>
      </c>
      <c r="BD7" s="104">
        <v>959878.46410000068</v>
      </c>
      <c r="BE7" s="95">
        <v>143579.76029999985</v>
      </c>
      <c r="BF7" s="95">
        <v>141006.79049999986</v>
      </c>
      <c r="BG7" s="95">
        <v>242472.47980000012</v>
      </c>
      <c r="BH7" s="95">
        <v>-194512.66209999975</v>
      </c>
      <c r="BI7" s="104">
        <v>332546.3685000001</v>
      </c>
      <c r="BJ7" s="95">
        <v>123211.89010000005</v>
      </c>
      <c r="BK7" s="95">
        <v>275350.22609999968</v>
      </c>
      <c r="BL7" s="95">
        <v>241920.70419999986</v>
      </c>
      <c r="BM7" s="95">
        <v>401079.2586999996</v>
      </c>
      <c r="BN7" s="104">
        <v>1041562.0790999993</v>
      </c>
      <c r="BO7" s="95">
        <v>498032.84350000101</v>
      </c>
      <c r="BP7" s="95">
        <v>293385.37690000032</v>
      </c>
      <c r="BQ7" s="95">
        <v>854708.33789999946</v>
      </c>
      <c r="BR7" s="95">
        <v>386057.58750000014</v>
      </c>
      <c r="BS7" s="104">
        <v>2032184.145800001</v>
      </c>
      <c r="BT7" s="95">
        <v>343676.77580000012</v>
      </c>
      <c r="BU7" s="95">
        <v>450891.69210000033</v>
      </c>
      <c r="BV7" s="95">
        <v>331040.91239999956</v>
      </c>
      <c r="BW7" s="95">
        <v>373214.2114000002</v>
      </c>
      <c r="BX7" s="104">
        <v>1498823.5917000002</v>
      </c>
      <c r="BY7" s="95">
        <v>125731.34790000018</v>
      </c>
      <c r="BZ7" s="95">
        <v>512712.72640000097</v>
      </c>
      <c r="CA7" s="95">
        <v>116271.2</v>
      </c>
      <c r="CB7" s="129">
        <v>319054.29970000009</v>
      </c>
      <c r="CC7" s="130">
        <v>1073769.6214000012</v>
      </c>
    </row>
    <row r="8" spans="1:81" ht="15" customHeight="1">
      <c r="A8" s="31" t="s">
        <v>4</v>
      </c>
      <c r="B8" s="57">
        <v>31606.484800000006</v>
      </c>
      <c r="C8" s="57">
        <v>29135.121799999997</v>
      </c>
      <c r="D8" s="57">
        <v>16746.551000000003</v>
      </c>
      <c r="E8" s="57">
        <v>21898.248300000003</v>
      </c>
      <c r="F8" s="43">
        <v>99386.405900000012</v>
      </c>
      <c r="G8" s="57">
        <v>26402.707999999999</v>
      </c>
      <c r="H8" s="57">
        <v>6909.6137088000005</v>
      </c>
      <c r="I8" s="57">
        <v>15086.539199999997</v>
      </c>
      <c r="J8" s="57">
        <v>10536.612100000002</v>
      </c>
      <c r="K8" s="56">
        <v>58935.473008799992</v>
      </c>
      <c r="L8" s="57">
        <v>17556.567900000005</v>
      </c>
      <c r="M8" s="57">
        <v>30239.653700000003</v>
      </c>
      <c r="N8" s="57">
        <v>26976.595599999997</v>
      </c>
      <c r="O8" s="57">
        <v>21076.820099999997</v>
      </c>
      <c r="P8" s="55">
        <v>95849.637300000017</v>
      </c>
      <c r="Q8" s="57">
        <v>32981.502223700008</v>
      </c>
      <c r="R8" s="44">
        <v>7941.1235062749965</v>
      </c>
      <c r="S8" s="57">
        <v>16632.300865300003</v>
      </c>
      <c r="T8" s="57">
        <v>14660.625221299999</v>
      </c>
      <c r="U8" s="43">
        <v>72215.551816574996</v>
      </c>
      <c r="V8" s="57">
        <v>7218.7312999999976</v>
      </c>
      <c r="W8" s="44">
        <v>7605.3180000000029</v>
      </c>
      <c r="X8" s="57">
        <v>49578.280800000022</v>
      </c>
      <c r="Y8" s="57">
        <v>18735.207199999993</v>
      </c>
      <c r="Z8" s="43">
        <v>83137.537299999982</v>
      </c>
      <c r="AA8" s="57">
        <v>12714.2364</v>
      </c>
      <c r="AB8" s="44">
        <v>36657.176900000013</v>
      </c>
      <c r="AC8" s="57">
        <v>61640.59840000001</v>
      </c>
      <c r="AD8" s="57">
        <v>58063.859900000025</v>
      </c>
      <c r="AE8" s="43">
        <v>169075.87160000007</v>
      </c>
      <c r="AF8" s="57">
        <v>53442.643099999994</v>
      </c>
      <c r="AG8" s="44">
        <v>16462.218399999994</v>
      </c>
      <c r="AH8" s="57">
        <v>22058.824799999999</v>
      </c>
      <c r="AI8" s="57">
        <v>115885.38149999999</v>
      </c>
      <c r="AJ8" s="43">
        <v>207849.06780000002</v>
      </c>
      <c r="AK8" s="95">
        <v>53748.063400000028</v>
      </c>
      <c r="AL8" s="97">
        <v>10794.784200000007</v>
      </c>
      <c r="AM8" s="95">
        <v>20476.455299999991</v>
      </c>
      <c r="AN8" s="95">
        <v>23500.702300000008</v>
      </c>
      <c r="AO8" s="96">
        <v>108520.00520000003</v>
      </c>
      <c r="AP8" s="95">
        <v>61041.209599999973</v>
      </c>
      <c r="AQ8" s="97">
        <v>52224.50089999997</v>
      </c>
      <c r="AR8" s="95">
        <v>96714.09070000003</v>
      </c>
      <c r="AS8" s="95">
        <v>2929.3779000000063</v>
      </c>
      <c r="AT8" s="96">
        <v>212909.17909999998</v>
      </c>
      <c r="AU8" s="95">
        <v>-19206.453899999997</v>
      </c>
      <c r="AV8" s="97">
        <v>101099.30930000002</v>
      </c>
      <c r="AW8" s="95">
        <v>5305.5280999999959</v>
      </c>
      <c r="AX8" s="95">
        <v>-2183.1773000000067</v>
      </c>
      <c r="AY8" s="96">
        <v>85015.206200000015</v>
      </c>
      <c r="AZ8" s="95">
        <v>27224.683200000007</v>
      </c>
      <c r="BA8" s="105">
        <v>33207.084900000016</v>
      </c>
      <c r="BB8" s="95">
        <v>44782.61759999999</v>
      </c>
      <c r="BC8" s="95">
        <v>91012.98809999993</v>
      </c>
      <c r="BD8" s="104">
        <v>196227.37379999994</v>
      </c>
      <c r="BE8" s="95">
        <v>15424.325199999994</v>
      </c>
      <c r="BF8" s="105">
        <v>39988.812599999968</v>
      </c>
      <c r="BG8" s="95">
        <v>-5575.9183999999977</v>
      </c>
      <c r="BH8" s="95">
        <v>29835.678500000005</v>
      </c>
      <c r="BI8" s="104">
        <v>79672.897899999967</v>
      </c>
      <c r="BJ8" s="95">
        <v>18008.700499999999</v>
      </c>
      <c r="BK8" s="105">
        <v>29839.110699999979</v>
      </c>
      <c r="BL8" s="95">
        <v>58980.246499999994</v>
      </c>
      <c r="BM8" s="95">
        <v>-22892.170400000039</v>
      </c>
      <c r="BN8" s="104">
        <v>83935.887299999944</v>
      </c>
      <c r="BO8" s="95">
        <v>44609.939599999998</v>
      </c>
      <c r="BP8" s="105">
        <v>35404.635299999987</v>
      </c>
      <c r="BQ8" s="95">
        <v>22852.609199999995</v>
      </c>
      <c r="BR8" s="95">
        <v>-42249.314500000037</v>
      </c>
      <c r="BS8" s="104">
        <v>60617.869599999933</v>
      </c>
      <c r="BT8" s="95">
        <v>11055.878499999993</v>
      </c>
      <c r="BU8" s="95">
        <v>32989.727299999999</v>
      </c>
      <c r="BV8" s="95">
        <v>20900.576399999994</v>
      </c>
      <c r="BW8" s="95">
        <v>-4983.5635000000075</v>
      </c>
      <c r="BX8" s="104">
        <v>59962.618699999977</v>
      </c>
      <c r="BY8" s="95">
        <v>20767.712600000003</v>
      </c>
      <c r="BZ8" s="95">
        <v>15631.674000000008</v>
      </c>
      <c r="CA8" s="95">
        <v>16945.8</v>
      </c>
      <c r="CB8" s="129">
        <v>-10797.695299999998</v>
      </c>
      <c r="CC8" s="130">
        <v>42547.447000000007</v>
      </c>
    </row>
    <row r="9" spans="1:81" ht="15" customHeight="1">
      <c r="A9" s="12" t="s">
        <v>3</v>
      </c>
      <c r="B9" s="57">
        <v>3383.4194000000002</v>
      </c>
      <c r="C9" s="57">
        <v>869.64750000000004</v>
      </c>
      <c r="D9" s="57">
        <v>1508.0643000000002</v>
      </c>
      <c r="E9" s="57">
        <v>-1567.2043000000006</v>
      </c>
      <c r="F9" s="43">
        <v>4193.9268999999995</v>
      </c>
      <c r="G9" s="57">
        <v>-1304.7692000000002</v>
      </c>
      <c r="H9" s="57">
        <v>-2181.5545000000002</v>
      </c>
      <c r="I9" s="57">
        <v>222.04750000000016</v>
      </c>
      <c r="J9" s="57">
        <v>-1546.0566000000001</v>
      </c>
      <c r="K9" s="56">
        <v>-4810.3328000000001</v>
      </c>
      <c r="L9" s="57">
        <v>3433.4172403299999</v>
      </c>
      <c r="M9" s="57">
        <v>-72.219199999999859</v>
      </c>
      <c r="N9" s="57">
        <v>494.72799999999995</v>
      </c>
      <c r="O9" s="57">
        <v>-1096.0320000000004</v>
      </c>
      <c r="P9" s="55">
        <v>2759.8940403299994</v>
      </c>
      <c r="Q9" s="57">
        <v>1808.998684899999</v>
      </c>
      <c r="R9" s="57">
        <v>1884.3189707999995</v>
      </c>
      <c r="S9" s="57">
        <v>6156.1907019000028</v>
      </c>
      <c r="T9" s="57">
        <v>6713.7166163999955</v>
      </c>
      <c r="U9" s="43">
        <v>16563.224973999997</v>
      </c>
      <c r="V9" s="57">
        <v>701.58080000000018</v>
      </c>
      <c r="W9" s="57">
        <v>5367.1217000000006</v>
      </c>
      <c r="X9" s="57">
        <v>2410.1487999999999</v>
      </c>
      <c r="Y9" s="57">
        <v>2549.7591999999995</v>
      </c>
      <c r="Z9" s="43">
        <v>11028.610500000003</v>
      </c>
      <c r="AA9" s="57">
        <v>1542.8658999999989</v>
      </c>
      <c r="AB9" s="57">
        <v>8940.3355999999985</v>
      </c>
      <c r="AC9" s="57">
        <v>2401.4220999999998</v>
      </c>
      <c r="AD9" s="57">
        <v>2911.6673000000014</v>
      </c>
      <c r="AE9" s="43">
        <v>15796.290899999993</v>
      </c>
      <c r="AF9" s="57">
        <v>11272.194100000004</v>
      </c>
      <c r="AG9" s="57">
        <v>5930.3767000000025</v>
      </c>
      <c r="AH9" s="57">
        <v>-3623.8382999999994</v>
      </c>
      <c r="AI9" s="57">
        <v>3963.7574999999983</v>
      </c>
      <c r="AJ9" s="43">
        <v>17542.490000000005</v>
      </c>
      <c r="AK9" s="95">
        <v>3616.0146000000004</v>
      </c>
      <c r="AL9" s="95">
        <v>2183.903800000001</v>
      </c>
      <c r="AM9" s="95">
        <v>-3536.0466000000019</v>
      </c>
      <c r="AN9" s="95">
        <v>1157.8145</v>
      </c>
      <c r="AO9" s="96">
        <v>3421.6862999999994</v>
      </c>
      <c r="AP9" s="95">
        <v>2446.052999999999</v>
      </c>
      <c r="AQ9" s="95">
        <v>6427.7941000000001</v>
      </c>
      <c r="AR9" s="95">
        <v>2577.6761000000001</v>
      </c>
      <c r="AS9" s="95">
        <v>985.77009999999996</v>
      </c>
      <c r="AT9" s="96">
        <v>12437.293299999999</v>
      </c>
      <c r="AU9" s="95">
        <v>-2466.6575000000016</v>
      </c>
      <c r="AV9" s="95">
        <v>509.9401000000002</v>
      </c>
      <c r="AW9" s="95">
        <v>-3900.2428000000023</v>
      </c>
      <c r="AX9" s="95">
        <v>-2380.7302999999993</v>
      </c>
      <c r="AY9" s="96">
        <v>-8237.6905000000024</v>
      </c>
      <c r="AZ9" s="95">
        <v>-677.89340000000072</v>
      </c>
      <c r="BA9" s="95">
        <v>-482.75840000000011</v>
      </c>
      <c r="BB9" s="95">
        <v>111.45649999999985</v>
      </c>
      <c r="BC9" s="95">
        <v>3339.8515000000007</v>
      </c>
      <c r="BD9" s="104">
        <v>2290.6561999999994</v>
      </c>
      <c r="BE9" s="95">
        <v>-328.57590000000005</v>
      </c>
      <c r="BF9" s="95">
        <v>138.71170000000006</v>
      </c>
      <c r="BG9" s="95">
        <v>-3948.4148000000009</v>
      </c>
      <c r="BH9" s="95">
        <v>-656.91289999999992</v>
      </c>
      <c r="BI9" s="104">
        <v>-4795.1919000000007</v>
      </c>
      <c r="BJ9" s="95">
        <v>1410.8231999999998</v>
      </c>
      <c r="BK9" s="95">
        <v>1716.4245999999998</v>
      </c>
      <c r="BL9" s="95">
        <v>1257.8604</v>
      </c>
      <c r="BM9" s="95">
        <v>-2338.9217999999996</v>
      </c>
      <c r="BN9" s="104">
        <v>2046.1864</v>
      </c>
      <c r="BO9" s="95">
        <v>-125.81169999999929</v>
      </c>
      <c r="BP9" s="95">
        <v>3333.7335999999982</v>
      </c>
      <c r="BQ9" s="95">
        <v>-3299.9102999999991</v>
      </c>
      <c r="BR9" s="95">
        <v>1165.8817999999992</v>
      </c>
      <c r="BS9" s="104">
        <v>1073.893399999999</v>
      </c>
      <c r="BT9" s="95">
        <v>188.62589999999997</v>
      </c>
      <c r="BU9" s="95">
        <v>5111.7992999999988</v>
      </c>
      <c r="BV9" s="95">
        <v>1976.8332999999998</v>
      </c>
      <c r="BW9" s="95">
        <v>1074.7415999999994</v>
      </c>
      <c r="BX9" s="104">
        <v>8352.0000999999975</v>
      </c>
      <c r="BY9" s="95">
        <v>400.50229999999982</v>
      </c>
      <c r="BZ9" s="95">
        <v>-2894.6030999999998</v>
      </c>
      <c r="CA9" s="95">
        <v>3867.2</v>
      </c>
      <c r="CB9" s="129">
        <v>2065.5093999999995</v>
      </c>
      <c r="CC9" s="130">
        <v>3438.5903000000003</v>
      </c>
    </row>
    <row r="10" spans="1:81" ht="15" customHeight="1">
      <c r="A10" s="12" t="s">
        <v>2</v>
      </c>
      <c r="B10" s="57">
        <v>-1.111</v>
      </c>
      <c r="C10" s="57">
        <v>-26.575800000000001</v>
      </c>
      <c r="D10" s="57">
        <v>-245.8827</v>
      </c>
      <c r="E10" s="57">
        <v>-185.86590000000001</v>
      </c>
      <c r="F10" s="43">
        <v>-459.43540000000002</v>
      </c>
      <c r="G10" s="57">
        <v>1605.7225470000001</v>
      </c>
      <c r="H10" s="57">
        <v>14.030799999999999</v>
      </c>
      <c r="I10" s="57">
        <v>7375.6093999999994</v>
      </c>
      <c r="J10" s="57">
        <v>14031.453900000002</v>
      </c>
      <c r="K10" s="56">
        <v>23026.816647000003</v>
      </c>
      <c r="L10" s="57">
        <v>2967.7712999999999</v>
      </c>
      <c r="M10" s="57">
        <v>2186.4130000000005</v>
      </c>
      <c r="N10" s="57">
        <v>-1776.5094000000004</v>
      </c>
      <c r="O10" s="57">
        <v>8851.1611000000012</v>
      </c>
      <c r="P10" s="55">
        <v>12228.836000000001</v>
      </c>
      <c r="Q10" s="57">
        <v>3344.5283992</v>
      </c>
      <c r="R10" s="44">
        <v>17536.516610999999</v>
      </c>
      <c r="S10" s="57">
        <v>3646.4833242999998</v>
      </c>
      <c r="T10" s="57">
        <v>1842.4518035999999</v>
      </c>
      <c r="U10" s="43">
        <v>26369.9801381</v>
      </c>
      <c r="V10" s="57">
        <v>6276.4303999999984</v>
      </c>
      <c r="W10" s="44">
        <v>11954.364499999998</v>
      </c>
      <c r="X10" s="57">
        <v>14257.446199999997</v>
      </c>
      <c r="Y10" s="57">
        <v>19281.297400000007</v>
      </c>
      <c r="Z10" s="43">
        <v>51769.538499999995</v>
      </c>
      <c r="AA10" s="57">
        <v>16291.644</v>
      </c>
      <c r="AB10" s="44">
        <v>35506.576400000005</v>
      </c>
      <c r="AC10" s="57">
        <v>22839.968199999999</v>
      </c>
      <c r="AD10" s="57">
        <v>-347.42160000000149</v>
      </c>
      <c r="AE10" s="43">
        <v>74290.767000000007</v>
      </c>
      <c r="AF10" s="57">
        <v>19745.767599999999</v>
      </c>
      <c r="AG10" s="44">
        <v>10027.552299999999</v>
      </c>
      <c r="AH10" s="57">
        <v>7747.9937999999975</v>
      </c>
      <c r="AI10" s="57">
        <v>-6224.7158000000009</v>
      </c>
      <c r="AJ10" s="43">
        <v>31296.597900000001</v>
      </c>
      <c r="AK10" s="95">
        <v>9049.5326999999979</v>
      </c>
      <c r="AL10" s="97">
        <v>1988.2910000000004</v>
      </c>
      <c r="AM10" s="95">
        <v>10684.164499999999</v>
      </c>
      <c r="AN10" s="95">
        <v>9090.8917999999994</v>
      </c>
      <c r="AO10" s="96">
        <v>30812.879999999997</v>
      </c>
      <c r="AP10" s="95">
        <v>16787.512200000001</v>
      </c>
      <c r="AQ10" s="97">
        <v>4924.897100000002</v>
      </c>
      <c r="AR10" s="95">
        <v>13474.881099999999</v>
      </c>
      <c r="AS10" s="95">
        <v>3683.0565000000024</v>
      </c>
      <c r="AT10" s="96">
        <v>38870.346900000004</v>
      </c>
      <c r="AU10" s="95">
        <v>17398.599700000006</v>
      </c>
      <c r="AV10" s="97">
        <v>-5612.1526999999987</v>
      </c>
      <c r="AW10" s="95">
        <v>19034.2065</v>
      </c>
      <c r="AX10" s="95">
        <v>14378.875600000003</v>
      </c>
      <c r="AY10" s="96">
        <v>45199.529100000014</v>
      </c>
      <c r="AZ10" s="95">
        <v>14014.306399999999</v>
      </c>
      <c r="BA10" s="105">
        <v>11828.380700000002</v>
      </c>
      <c r="BB10" s="95">
        <v>17516.667300000005</v>
      </c>
      <c r="BC10" s="95">
        <v>7365.3696</v>
      </c>
      <c r="BD10" s="104">
        <v>50724.724000000009</v>
      </c>
      <c r="BE10" s="95">
        <v>5958.5053999999991</v>
      </c>
      <c r="BF10" s="105">
        <v>-130.22000000000034</v>
      </c>
      <c r="BG10" s="95">
        <v>11926.195199999998</v>
      </c>
      <c r="BH10" s="95">
        <v>8273.8341999999993</v>
      </c>
      <c r="BI10" s="104">
        <v>26028.314799999993</v>
      </c>
      <c r="BJ10" s="95">
        <v>15318.246500000003</v>
      </c>
      <c r="BK10" s="105">
        <v>7797.8282999999992</v>
      </c>
      <c r="BL10" s="95">
        <v>15501.477100000004</v>
      </c>
      <c r="BM10" s="95">
        <v>5711.6513999999979</v>
      </c>
      <c r="BN10" s="104">
        <v>44329.203300000001</v>
      </c>
      <c r="BO10" s="95">
        <v>15329.490000000005</v>
      </c>
      <c r="BP10" s="105">
        <v>-3399.4560000000015</v>
      </c>
      <c r="BQ10" s="95">
        <v>12317.5368</v>
      </c>
      <c r="BR10" s="95">
        <v>-3835.4848000000011</v>
      </c>
      <c r="BS10" s="104">
        <v>20412.085999999999</v>
      </c>
      <c r="BT10" s="95">
        <v>7582.8493999999992</v>
      </c>
      <c r="BU10" s="95">
        <v>5958.4825000000001</v>
      </c>
      <c r="BV10" s="95">
        <v>15350.624300000003</v>
      </c>
      <c r="BW10" s="95">
        <v>-68251.709700000021</v>
      </c>
      <c r="BX10" s="104">
        <v>-39359.753500000021</v>
      </c>
      <c r="BY10" s="95">
        <v>12191.807400000002</v>
      </c>
      <c r="BZ10" s="95">
        <v>17169.543399999999</v>
      </c>
      <c r="CA10" s="95">
        <v>14721.4</v>
      </c>
      <c r="CB10" s="129">
        <v>3494.7772999999997</v>
      </c>
      <c r="CC10" s="130">
        <v>47577.565099999993</v>
      </c>
    </row>
    <row r="11" spans="1:81" ht="15" customHeight="1">
      <c r="A11" s="12" t="s">
        <v>1</v>
      </c>
      <c r="B11" s="57">
        <v>15529.003999999997</v>
      </c>
      <c r="C11" s="57">
        <v>11814.099799999998</v>
      </c>
      <c r="D11" s="57">
        <v>9919.5726999999988</v>
      </c>
      <c r="E11" s="57">
        <v>12502.338500000002</v>
      </c>
      <c r="F11" s="43">
        <v>49765.014999999999</v>
      </c>
      <c r="G11" s="57">
        <v>14220.747400000002</v>
      </c>
      <c r="H11" s="57">
        <v>36320.948600000003</v>
      </c>
      <c r="I11" s="57">
        <v>6195.5418999999974</v>
      </c>
      <c r="J11" s="57">
        <v>9948.1463000000022</v>
      </c>
      <c r="K11" s="56">
        <v>66685.384200000015</v>
      </c>
      <c r="L11" s="57">
        <v>32740.701900000007</v>
      </c>
      <c r="M11" s="57">
        <v>-12039.097800000003</v>
      </c>
      <c r="N11" s="57">
        <v>57032.336199999998</v>
      </c>
      <c r="O11" s="57">
        <v>69148.689400000003</v>
      </c>
      <c r="P11" s="55">
        <v>146882.62969999999</v>
      </c>
      <c r="Q11" s="57">
        <v>29143.137408300001</v>
      </c>
      <c r="R11" s="57">
        <v>-4497.5005011000094</v>
      </c>
      <c r="S11" s="57">
        <v>7853.5768142000015</v>
      </c>
      <c r="T11" s="57">
        <v>9149.0547975999998</v>
      </c>
      <c r="U11" s="43">
        <v>41648.26851899999</v>
      </c>
      <c r="V11" s="57">
        <v>9625.5446000000065</v>
      </c>
      <c r="W11" s="57">
        <v>5154.7849999999999</v>
      </c>
      <c r="X11" s="57">
        <v>3503.7128999999991</v>
      </c>
      <c r="Y11" s="57">
        <v>-626.04310000000009</v>
      </c>
      <c r="Z11" s="43">
        <v>17657.999400000008</v>
      </c>
      <c r="AA11" s="57">
        <v>8546.2313000000013</v>
      </c>
      <c r="AB11" s="57">
        <v>20652.308699999998</v>
      </c>
      <c r="AC11" s="57">
        <v>14868.583899999998</v>
      </c>
      <c r="AD11" s="57">
        <v>11604.393999999998</v>
      </c>
      <c r="AE11" s="43">
        <v>55671.517899999992</v>
      </c>
      <c r="AF11" s="57">
        <v>9266.2234999999946</v>
      </c>
      <c r="AG11" s="57">
        <v>55.893400000000042</v>
      </c>
      <c r="AH11" s="57">
        <v>7992.1573999999964</v>
      </c>
      <c r="AI11" s="57">
        <v>3866.2461000000039</v>
      </c>
      <c r="AJ11" s="43">
        <v>21180.52039999999</v>
      </c>
      <c r="AK11" s="95">
        <v>-7710.1694000000016</v>
      </c>
      <c r="AL11" s="95">
        <v>20623.319399999986</v>
      </c>
      <c r="AM11" s="95">
        <v>42438.148399999984</v>
      </c>
      <c r="AN11" s="95">
        <v>-26221.351999999999</v>
      </c>
      <c r="AO11" s="96">
        <v>29129.946399999972</v>
      </c>
      <c r="AP11" s="95">
        <v>18639.671800000015</v>
      </c>
      <c r="AQ11" s="95">
        <v>22099.771700000001</v>
      </c>
      <c r="AR11" s="95">
        <v>20394.692599999988</v>
      </c>
      <c r="AS11" s="95">
        <v>3509.9124999999913</v>
      </c>
      <c r="AT11" s="96">
        <v>64644.048599999995</v>
      </c>
      <c r="AU11" s="95">
        <v>29582.929299999993</v>
      </c>
      <c r="AV11" s="95">
        <v>27400.768400000004</v>
      </c>
      <c r="AW11" s="95">
        <v>12889.673100000005</v>
      </c>
      <c r="AX11" s="95">
        <v>16406.571800000005</v>
      </c>
      <c r="AY11" s="96">
        <v>86279.942600000009</v>
      </c>
      <c r="AZ11" s="95">
        <v>4786.9339</v>
      </c>
      <c r="BA11" s="95">
        <v>20743.233700000012</v>
      </c>
      <c r="BB11" s="95">
        <v>23261.557000000001</v>
      </c>
      <c r="BC11" s="95">
        <v>-99.188999999996398</v>
      </c>
      <c r="BD11" s="104">
        <v>48692.535600000017</v>
      </c>
      <c r="BE11" s="95">
        <v>8155.087999999997</v>
      </c>
      <c r="BF11" s="95">
        <v>28504.292599999997</v>
      </c>
      <c r="BG11" s="95">
        <v>37353.745400000007</v>
      </c>
      <c r="BH11" s="95">
        <v>4696.0725000000102</v>
      </c>
      <c r="BI11" s="104">
        <v>78709.198500000013</v>
      </c>
      <c r="BJ11" s="95">
        <v>-8271.5859</v>
      </c>
      <c r="BK11" s="95">
        <v>14901.106199999991</v>
      </c>
      <c r="BL11" s="95">
        <v>21701.210599999991</v>
      </c>
      <c r="BM11" s="95">
        <v>-2941.6534999999981</v>
      </c>
      <c r="BN11" s="104">
        <v>25389.077399999984</v>
      </c>
      <c r="BO11" s="95">
        <v>12218.851800000002</v>
      </c>
      <c r="BP11" s="95">
        <v>12569.946899999999</v>
      </c>
      <c r="BQ11" s="95">
        <v>26463.087800000008</v>
      </c>
      <c r="BR11" s="95">
        <v>-16118.168300000003</v>
      </c>
      <c r="BS11" s="104">
        <v>35133.718200000003</v>
      </c>
      <c r="BT11" s="95">
        <v>216786.12299999993</v>
      </c>
      <c r="BU11" s="95">
        <v>-2580.5685000000008</v>
      </c>
      <c r="BV11" s="95">
        <v>3432.5870000000018</v>
      </c>
      <c r="BW11" s="95">
        <v>-18244.304599999999</v>
      </c>
      <c r="BX11" s="104">
        <v>199393.83689999994</v>
      </c>
      <c r="BY11" s="95">
        <v>-4362.6406000000006</v>
      </c>
      <c r="BZ11" s="95">
        <v>9848.3499999999913</v>
      </c>
      <c r="CA11" s="95">
        <v>8286.2000000000007</v>
      </c>
      <c r="CB11" s="129">
        <v>-12195.0067</v>
      </c>
      <c r="CC11" s="130">
        <v>1576.876299999989</v>
      </c>
    </row>
    <row r="12" spans="1:81" ht="15" customHeight="1">
      <c r="A12" s="12" t="s">
        <v>0</v>
      </c>
      <c r="B12" s="57">
        <v>19899.917400000002</v>
      </c>
      <c r="C12" s="57">
        <v>29824.231800000001</v>
      </c>
      <c r="D12" s="57">
        <v>10072.712799999999</v>
      </c>
      <c r="E12" s="57">
        <v>40560.314999999995</v>
      </c>
      <c r="F12" s="43">
        <v>100357.177</v>
      </c>
      <c r="G12" s="57">
        <v>14906.147699999998</v>
      </c>
      <c r="H12" s="57">
        <v>-12173.657499999999</v>
      </c>
      <c r="I12" s="57">
        <v>-11352.316100000002</v>
      </c>
      <c r="J12" s="57">
        <v>33959.567999999999</v>
      </c>
      <c r="K12" s="56">
        <v>25339.742099999996</v>
      </c>
      <c r="L12" s="57">
        <v>15365.221221900001</v>
      </c>
      <c r="M12" s="57">
        <v>13534.256696</v>
      </c>
      <c r="N12" s="57">
        <v>22358.320200000009</v>
      </c>
      <c r="O12" s="57">
        <v>18890.530599999998</v>
      </c>
      <c r="P12" s="55">
        <v>70148.328717900018</v>
      </c>
      <c r="Q12" s="57">
        <v>6041.2893369000003</v>
      </c>
      <c r="R12" s="57">
        <v>38044.007703199997</v>
      </c>
      <c r="S12" s="57">
        <v>2281.2848387999998</v>
      </c>
      <c r="T12" s="57">
        <v>19871.603094799997</v>
      </c>
      <c r="U12" s="43">
        <v>66238.184973699987</v>
      </c>
      <c r="V12" s="57">
        <v>14911.833499999999</v>
      </c>
      <c r="W12" s="57">
        <v>29892.200699999998</v>
      </c>
      <c r="X12" s="57">
        <v>72.184799999997182</v>
      </c>
      <c r="Y12" s="57">
        <v>21425.786199999999</v>
      </c>
      <c r="Z12" s="43">
        <v>66302.005199999985</v>
      </c>
      <c r="AA12" s="57">
        <v>27301.854000000003</v>
      </c>
      <c r="AB12" s="57">
        <v>17359.565399999999</v>
      </c>
      <c r="AC12" s="57">
        <v>23131.394499999999</v>
      </c>
      <c r="AD12" s="57">
        <v>25637.856300000003</v>
      </c>
      <c r="AE12" s="43">
        <v>93430.670199999979</v>
      </c>
      <c r="AF12" s="57">
        <v>22609.85200000001</v>
      </c>
      <c r="AG12" s="57">
        <v>28257.945099999979</v>
      </c>
      <c r="AH12" s="57">
        <v>52128.690399999985</v>
      </c>
      <c r="AI12" s="57">
        <v>-52266.354299999992</v>
      </c>
      <c r="AJ12" s="43">
        <v>50730.133199999982</v>
      </c>
      <c r="AK12" s="95">
        <v>61824.115999999449</v>
      </c>
      <c r="AL12" s="95">
        <v>-5872.3061000000016</v>
      </c>
      <c r="AM12" s="95">
        <v>14636.016099999997</v>
      </c>
      <c r="AN12" s="95">
        <v>-34947.214599999999</v>
      </c>
      <c r="AO12" s="96">
        <v>35640.611399999449</v>
      </c>
      <c r="AP12" s="95">
        <v>5231.7985999999992</v>
      </c>
      <c r="AQ12" s="95">
        <v>-7968.9281999999994</v>
      </c>
      <c r="AR12" s="95">
        <v>33391.116200000004</v>
      </c>
      <c r="AS12" s="95">
        <v>25612.451099999987</v>
      </c>
      <c r="AT12" s="96">
        <v>56266.437699999988</v>
      </c>
      <c r="AU12" s="95">
        <v>5584.6699999999983</v>
      </c>
      <c r="AV12" s="95">
        <v>-19605.302600000006</v>
      </c>
      <c r="AW12" s="95">
        <v>36544.7644</v>
      </c>
      <c r="AX12" s="95">
        <v>-31119.845800000025</v>
      </c>
      <c r="AY12" s="96">
        <v>-8595.7140000000327</v>
      </c>
      <c r="AZ12" s="95">
        <v>12295.121199999994</v>
      </c>
      <c r="BA12" s="95">
        <v>7735.6371999999974</v>
      </c>
      <c r="BB12" s="95">
        <v>30946.094400000002</v>
      </c>
      <c r="BC12" s="95">
        <v>-3464.6961000000047</v>
      </c>
      <c r="BD12" s="104">
        <v>47512.156699999992</v>
      </c>
      <c r="BE12" s="95">
        <f>BE13+BE14</f>
        <v>8032.6462000000047</v>
      </c>
      <c r="BF12" s="95">
        <f t="shared" ref="BF12:BH12" si="1">BF13+BF14</f>
        <v>16162.736999999999</v>
      </c>
      <c r="BG12" s="95">
        <f t="shared" si="1"/>
        <v>148.1850000000037</v>
      </c>
      <c r="BH12" s="95">
        <f t="shared" si="1"/>
        <v>7274.5871000000006</v>
      </c>
      <c r="BI12" s="104">
        <v>31618.155300000009</v>
      </c>
      <c r="BJ12" s="95">
        <v>556.31109999999967</v>
      </c>
      <c r="BK12" s="95">
        <v>-36234.758099999999</v>
      </c>
      <c r="BL12" s="95">
        <v>11196.196099999999</v>
      </c>
      <c r="BM12" s="95">
        <v>21077.599900000005</v>
      </c>
      <c r="BN12" s="104">
        <v>-3404.6509999999944</v>
      </c>
      <c r="BO12" s="95">
        <v>13367.255199999998</v>
      </c>
      <c r="BP12" s="95">
        <v>8250.7919000000056</v>
      </c>
      <c r="BQ12" s="95">
        <v>14826.550799999999</v>
      </c>
      <c r="BR12" s="95">
        <v>-1407.897300000001</v>
      </c>
      <c r="BS12" s="104">
        <v>35036.700599999996</v>
      </c>
      <c r="BT12" s="95">
        <v>29655.474299999987</v>
      </c>
      <c r="BU12" s="95">
        <v>8739.0321999999978</v>
      </c>
      <c r="BV12" s="95">
        <v>28671.135400000032</v>
      </c>
      <c r="BW12" s="95">
        <v>-7236.0473999999958</v>
      </c>
      <c r="BX12" s="104">
        <v>59829.594500000021</v>
      </c>
      <c r="BY12" s="95">
        <v>19460.330400000006</v>
      </c>
      <c r="BZ12" s="95">
        <v>1842.140000000004</v>
      </c>
      <c r="CA12" s="95">
        <v>11690.2</v>
      </c>
      <c r="CB12" s="129">
        <v>9041.5738000000001</v>
      </c>
      <c r="CC12" s="130">
        <v>42034.225100000003</v>
      </c>
    </row>
    <row r="13" spans="1:81" ht="15" customHeight="1">
      <c r="A13" s="70" t="s">
        <v>56</v>
      </c>
      <c r="B13" s="74" t="s">
        <v>64</v>
      </c>
      <c r="C13" s="74" t="s">
        <v>64</v>
      </c>
      <c r="D13" s="74" t="s">
        <v>64</v>
      </c>
      <c r="E13" s="74" t="s">
        <v>64</v>
      </c>
      <c r="F13" s="75" t="s">
        <v>64</v>
      </c>
      <c r="G13" s="74" t="s">
        <v>64</v>
      </c>
      <c r="H13" s="74" t="s">
        <v>64</v>
      </c>
      <c r="I13" s="74" t="s">
        <v>64</v>
      </c>
      <c r="J13" s="74" t="s">
        <v>64</v>
      </c>
      <c r="K13" s="75" t="s">
        <v>64</v>
      </c>
      <c r="L13" s="74" t="s">
        <v>64</v>
      </c>
      <c r="M13" s="74" t="s">
        <v>64</v>
      </c>
      <c r="N13" s="74" t="s">
        <v>64</v>
      </c>
      <c r="O13" s="74" t="s">
        <v>64</v>
      </c>
      <c r="P13" s="75" t="s">
        <v>64</v>
      </c>
      <c r="Q13" s="74" t="s">
        <v>64</v>
      </c>
      <c r="R13" s="74" t="s">
        <v>64</v>
      </c>
      <c r="S13" s="74" t="s">
        <v>64</v>
      </c>
      <c r="T13" s="74" t="s">
        <v>64</v>
      </c>
      <c r="U13" s="75" t="s">
        <v>64</v>
      </c>
      <c r="V13" s="74" t="s">
        <v>64</v>
      </c>
      <c r="W13" s="74" t="s">
        <v>64</v>
      </c>
      <c r="X13" s="74" t="s">
        <v>64</v>
      </c>
      <c r="Y13" s="74" t="s">
        <v>64</v>
      </c>
      <c r="Z13" s="75" t="s">
        <v>64</v>
      </c>
      <c r="AA13" s="74" t="s">
        <v>64</v>
      </c>
      <c r="AB13" s="74" t="s">
        <v>64</v>
      </c>
      <c r="AC13" s="74" t="s">
        <v>64</v>
      </c>
      <c r="AD13" s="74" t="s">
        <v>64</v>
      </c>
      <c r="AE13" s="75" t="s">
        <v>64</v>
      </c>
      <c r="AF13" s="74" t="s">
        <v>64</v>
      </c>
      <c r="AG13" s="74" t="s">
        <v>64</v>
      </c>
      <c r="AH13" s="74" t="s">
        <v>64</v>
      </c>
      <c r="AI13" s="74" t="s">
        <v>64</v>
      </c>
      <c r="AJ13" s="75" t="s">
        <v>64</v>
      </c>
      <c r="AK13" s="99">
        <v>61524.419499999451</v>
      </c>
      <c r="AL13" s="99">
        <v>-6026.0952000000016</v>
      </c>
      <c r="AM13" s="99">
        <v>14450.295099999998</v>
      </c>
      <c r="AN13" s="99">
        <v>-34861.819799999997</v>
      </c>
      <c r="AO13" s="100">
        <v>35086.799599999445</v>
      </c>
      <c r="AP13" s="99">
        <v>5208.1835999999994</v>
      </c>
      <c r="AQ13" s="99">
        <v>-8169.2106999999996</v>
      </c>
      <c r="AR13" s="99">
        <v>32823.347500000003</v>
      </c>
      <c r="AS13" s="99">
        <v>25319.617799999989</v>
      </c>
      <c r="AT13" s="100">
        <v>55181.93819999999</v>
      </c>
      <c r="AU13" s="99">
        <v>5479.7716999999984</v>
      </c>
      <c r="AV13" s="99">
        <v>-19490.275300000005</v>
      </c>
      <c r="AW13" s="99">
        <v>36344.983</v>
      </c>
      <c r="AX13" s="99">
        <v>-31231.834100000026</v>
      </c>
      <c r="AY13" s="100">
        <v>-8897.3547000000326</v>
      </c>
      <c r="AZ13" s="106">
        <v>12222.144999999995</v>
      </c>
      <c r="BA13" s="106">
        <v>7510.2607999999973</v>
      </c>
      <c r="BB13" s="106">
        <v>30057.158600000002</v>
      </c>
      <c r="BC13" s="106">
        <v>-3926.8241000000048</v>
      </c>
      <c r="BD13" s="100">
        <v>45862.74029999999</v>
      </c>
      <c r="BE13" s="106">
        <v>7488.1393000000044</v>
      </c>
      <c r="BF13" s="106">
        <v>16382.926899999999</v>
      </c>
      <c r="BG13" s="106">
        <v>215.42150000000373</v>
      </c>
      <c r="BH13" s="106">
        <v>7462.8154000000004</v>
      </c>
      <c r="BI13" s="100">
        <v>31549.303100000005</v>
      </c>
      <c r="BJ13" s="106">
        <v>482.82059999999962</v>
      </c>
      <c r="BK13" s="106">
        <v>-36391.556899999996</v>
      </c>
      <c r="BL13" s="106">
        <v>10365.908599999999</v>
      </c>
      <c r="BM13" s="106">
        <v>21237.774700000005</v>
      </c>
      <c r="BN13" s="100">
        <v>-4305.0529999999926</v>
      </c>
      <c r="BO13" s="106">
        <v>13244.258999999998</v>
      </c>
      <c r="BP13" s="106">
        <v>8001.0465000000058</v>
      </c>
      <c r="BQ13" s="106">
        <v>13988.0525</v>
      </c>
      <c r="BR13" s="106">
        <v>-2231.5109000000007</v>
      </c>
      <c r="BS13" s="100">
        <v>33001.847099999999</v>
      </c>
      <c r="BT13" s="95">
        <v>30225.412599999989</v>
      </c>
      <c r="BU13" s="95">
        <v>8788.3860999999979</v>
      </c>
      <c r="BV13" s="95">
        <v>28836.601100000033</v>
      </c>
      <c r="BW13" s="95">
        <v>-10354.953999999996</v>
      </c>
      <c r="BX13" s="104">
        <v>57495.445800000023</v>
      </c>
      <c r="BY13" s="106">
        <v>18752.271900000007</v>
      </c>
      <c r="BZ13" s="106">
        <v>864.83710000000417</v>
      </c>
      <c r="CA13" s="106">
        <v>11621</v>
      </c>
      <c r="CB13" s="133">
        <v>8968.8968999999997</v>
      </c>
      <c r="CC13" s="130">
        <v>40207.049700000003</v>
      </c>
    </row>
    <row r="14" spans="1:81" ht="15" customHeight="1">
      <c r="A14" s="70" t="s">
        <v>57</v>
      </c>
      <c r="B14" s="74" t="s">
        <v>64</v>
      </c>
      <c r="C14" s="74" t="s">
        <v>64</v>
      </c>
      <c r="D14" s="74" t="s">
        <v>64</v>
      </c>
      <c r="E14" s="74" t="s">
        <v>64</v>
      </c>
      <c r="F14" s="75" t="s">
        <v>64</v>
      </c>
      <c r="G14" s="74" t="s">
        <v>64</v>
      </c>
      <c r="H14" s="74" t="s">
        <v>64</v>
      </c>
      <c r="I14" s="74" t="s">
        <v>64</v>
      </c>
      <c r="J14" s="74" t="s">
        <v>64</v>
      </c>
      <c r="K14" s="75" t="s">
        <v>64</v>
      </c>
      <c r="L14" s="74" t="s">
        <v>64</v>
      </c>
      <c r="M14" s="74" t="s">
        <v>64</v>
      </c>
      <c r="N14" s="74" t="s">
        <v>64</v>
      </c>
      <c r="O14" s="74" t="s">
        <v>64</v>
      </c>
      <c r="P14" s="75" t="s">
        <v>64</v>
      </c>
      <c r="Q14" s="74" t="s">
        <v>64</v>
      </c>
      <c r="R14" s="74" t="s">
        <v>64</v>
      </c>
      <c r="S14" s="74" t="s">
        <v>64</v>
      </c>
      <c r="T14" s="74" t="s">
        <v>64</v>
      </c>
      <c r="U14" s="75" t="s">
        <v>64</v>
      </c>
      <c r="V14" s="74" t="s">
        <v>64</v>
      </c>
      <c r="W14" s="74" t="s">
        <v>64</v>
      </c>
      <c r="X14" s="74" t="s">
        <v>64</v>
      </c>
      <c r="Y14" s="74" t="s">
        <v>64</v>
      </c>
      <c r="Z14" s="75" t="s">
        <v>64</v>
      </c>
      <c r="AA14" s="74" t="s">
        <v>64</v>
      </c>
      <c r="AB14" s="74" t="s">
        <v>64</v>
      </c>
      <c r="AC14" s="74" t="s">
        <v>64</v>
      </c>
      <c r="AD14" s="74" t="s">
        <v>64</v>
      </c>
      <c r="AE14" s="75" t="s">
        <v>64</v>
      </c>
      <c r="AF14" s="74" t="s">
        <v>64</v>
      </c>
      <c r="AG14" s="74" t="s">
        <v>64</v>
      </c>
      <c r="AH14" s="74" t="s">
        <v>64</v>
      </c>
      <c r="AI14" s="74" t="s">
        <v>64</v>
      </c>
      <c r="AJ14" s="75" t="s">
        <v>64</v>
      </c>
      <c r="AK14" s="99">
        <v>299.69649999999996</v>
      </c>
      <c r="AL14" s="99">
        <v>153.78910000000002</v>
      </c>
      <c r="AM14" s="99">
        <v>185.72099999999995</v>
      </c>
      <c r="AN14" s="99">
        <v>-85.394800000000004</v>
      </c>
      <c r="AO14" s="100">
        <v>553.81179999999995</v>
      </c>
      <c r="AP14" s="99">
        <v>23.615000000000045</v>
      </c>
      <c r="AQ14" s="99">
        <v>200.28250000000008</v>
      </c>
      <c r="AR14" s="99">
        <v>567.76869999999997</v>
      </c>
      <c r="AS14" s="99">
        <v>292.83330000000007</v>
      </c>
      <c r="AT14" s="100">
        <v>1084.4995000000001</v>
      </c>
      <c r="AU14" s="99">
        <v>104.89830000000002</v>
      </c>
      <c r="AV14" s="99">
        <v>-115.02729999999998</v>
      </c>
      <c r="AW14" s="99">
        <v>199.78139999999996</v>
      </c>
      <c r="AX14" s="99">
        <v>111.98830000000012</v>
      </c>
      <c r="AY14" s="100">
        <v>301.64070000000015</v>
      </c>
      <c r="AZ14" s="106">
        <v>72.97620000000002</v>
      </c>
      <c r="BA14" s="106">
        <v>225.37639999999999</v>
      </c>
      <c r="BB14" s="106">
        <v>888.93579999999997</v>
      </c>
      <c r="BC14" s="106">
        <v>462.12799999999993</v>
      </c>
      <c r="BD14" s="100">
        <v>1649.4163999999998</v>
      </c>
      <c r="BE14" s="106">
        <v>544.50690000000009</v>
      </c>
      <c r="BF14" s="106">
        <v>-220.18989999999997</v>
      </c>
      <c r="BG14" s="106">
        <v>-67.236500000000035</v>
      </c>
      <c r="BH14" s="106">
        <v>-188.22830000000002</v>
      </c>
      <c r="BI14" s="100">
        <v>68.852200000000067</v>
      </c>
      <c r="BJ14" s="106">
        <v>73.490499999999997</v>
      </c>
      <c r="BK14" s="106">
        <v>156.7988</v>
      </c>
      <c r="BL14" s="106">
        <v>830.28750000000014</v>
      </c>
      <c r="BM14" s="106">
        <v>-160.17480000000006</v>
      </c>
      <c r="BN14" s="100">
        <v>900.40200000000004</v>
      </c>
      <c r="BO14" s="106">
        <v>122.99619999999996</v>
      </c>
      <c r="BP14" s="106">
        <v>249.74539999999996</v>
      </c>
      <c r="BQ14" s="106">
        <v>838.49829999999997</v>
      </c>
      <c r="BR14" s="106">
        <v>823.61359999999968</v>
      </c>
      <c r="BS14" s="100">
        <v>2034.8534999999997</v>
      </c>
      <c r="BT14" s="95">
        <v>-569.93829999999991</v>
      </c>
      <c r="BU14" s="95">
        <v>-49.35389999999996</v>
      </c>
      <c r="BV14" s="95">
        <v>-165.46569999999997</v>
      </c>
      <c r="BW14" s="95">
        <v>3118.9066000000003</v>
      </c>
      <c r="BX14" s="104">
        <v>2334.1487000000006</v>
      </c>
      <c r="BY14" s="106">
        <v>708.05850000000021</v>
      </c>
      <c r="BZ14" s="106">
        <v>977.30289999999991</v>
      </c>
      <c r="CA14" s="106">
        <v>69.099999999999994</v>
      </c>
      <c r="CB14" s="133">
        <v>72.676900000000003</v>
      </c>
      <c r="CC14" s="130">
        <v>1827.1754000000001</v>
      </c>
    </row>
    <row r="15" spans="1:81" ht="15" customHeight="1">
      <c r="A15" s="12" t="s">
        <v>60</v>
      </c>
      <c r="B15" s="57">
        <v>1024.1802000000002</v>
      </c>
      <c r="C15" s="57">
        <v>22920.8341</v>
      </c>
      <c r="D15" s="57">
        <v>19562.698399999997</v>
      </c>
      <c r="E15" s="57">
        <v>17550.248199999998</v>
      </c>
      <c r="F15" s="43">
        <v>61057.960899999998</v>
      </c>
      <c r="G15" s="57">
        <v>7391.7034999999987</v>
      </c>
      <c r="H15" s="57">
        <v>41029.501299999996</v>
      </c>
      <c r="I15" s="57">
        <v>19556.061200000004</v>
      </c>
      <c r="J15" s="57">
        <v>12149.217100000002</v>
      </c>
      <c r="K15" s="56">
        <v>80126.483100000012</v>
      </c>
      <c r="L15" s="57">
        <v>-631.22279999999921</v>
      </c>
      <c r="M15" s="57">
        <v>-2225.7582750000001</v>
      </c>
      <c r="N15" s="57">
        <v>8597.5243899999987</v>
      </c>
      <c r="O15" s="57">
        <v>-415.33167500000036</v>
      </c>
      <c r="P15" s="55">
        <v>5325.2116399999986</v>
      </c>
      <c r="Q15" s="57">
        <v>10002.4151208</v>
      </c>
      <c r="R15" s="44">
        <v>9510.5509749000012</v>
      </c>
      <c r="S15" s="57">
        <v>11266.683853400002</v>
      </c>
      <c r="T15" s="57">
        <v>9244.3993784000013</v>
      </c>
      <c r="U15" s="43">
        <v>40024.049327500004</v>
      </c>
      <c r="V15" s="57">
        <v>13596.693400000002</v>
      </c>
      <c r="W15" s="44">
        <v>23360.407799999997</v>
      </c>
      <c r="X15" s="57">
        <v>8350.9336000000003</v>
      </c>
      <c r="Y15" s="57">
        <v>13816.331300000002</v>
      </c>
      <c r="Z15" s="43">
        <v>59124.366099999992</v>
      </c>
      <c r="AA15" s="57">
        <v>10916.948200000001</v>
      </c>
      <c r="AB15" s="44">
        <v>14351.876500000002</v>
      </c>
      <c r="AC15" s="57">
        <v>3817.1294999999977</v>
      </c>
      <c r="AD15" s="57">
        <v>-1134.8645000000022</v>
      </c>
      <c r="AE15" s="43">
        <v>27951.089699999997</v>
      </c>
      <c r="AF15" s="57">
        <v>3849.7621000000008</v>
      </c>
      <c r="AG15" s="44">
        <v>4590.7212000000018</v>
      </c>
      <c r="AH15" s="57">
        <v>-18647.1224</v>
      </c>
      <c r="AI15" s="57">
        <v>35908.465399999994</v>
      </c>
      <c r="AJ15" s="43">
        <v>25701.826300000004</v>
      </c>
      <c r="AK15" s="99">
        <v>-1324.6616999999997</v>
      </c>
      <c r="AL15" s="99">
        <v>5163.8754999999992</v>
      </c>
      <c r="AM15" s="99">
        <v>13687.291799999999</v>
      </c>
      <c r="AN15" s="99">
        <v>9783.4336000000003</v>
      </c>
      <c r="AO15" s="100">
        <v>27309.939200000001</v>
      </c>
      <c r="AP15" s="99">
        <v>-6595.0473999999931</v>
      </c>
      <c r="AQ15" s="99">
        <v>10810.917900000004</v>
      </c>
      <c r="AR15" s="99">
        <v>19818.539200000003</v>
      </c>
      <c r="AS15" s="99">
        <v>39932.831299999998</v>
      </c>
      <c r="AT15" s="100">
        <v>63967.241000000009</v>
      </c>
      <c r="AU15" s="99">
        <v>12095.562799999998</v>
      </c>
      <c r="AV15" s="99">
        <v>-7115.7206000000024</v>
      </c>
      <c r="AW15" s="99">
        <v>16895.695499999998</v>
      </c>
      <c r="AX15" s="99">
        <v>6124.2253999999975</v>
      </c>
      <c r="AY15" s="100">
        <v>27999.763099999993</v>
      </c>
      <c r="AZ15" s="95">
        <v>10862.970999999998</v>
      </c>
      <c r="BA15" s="105">
        <v>15001.085400000002</v>
      </c>
      <c r="BB15" s="95">
        <v>11094.453399999997</v>
      </c>
      <c r="BC15" s="95">
        <v>10740.754599999997</v>
      </c>
      <c r="BD15" s="104">
        <v>47699.2644</v>
      </c>
      <c r="BE15" s="95">
        <f>BE16+BE17</f>
        <v>-1324.1510999999991</v>
      </c>
      <c r="BF15" s="105">
        <f t="shared" ref="BF15:BH15" si="2">BF16+BF17</f>
        <v>-1122.7883999999976</v>
      </c>
      <c r="BG15" s="95">
        <f t="shared" si="2"/>
        <v>-1512.3473999999969</v>
      </c>
      <c r="BH15" s="95">
        <f t="shared" si="2"/>
        <v>3741.4082999999982</v>
      </c>
      <c r="BI15" s="104">
        <v>-217.87859999999546</v>
      </c>
      <c r="BJ15" s="95">
        <v>-9238.5096999999969</v>
      </c>
      <c r="BK15" s="105">
        <v>2820.3901000000014</v>
      </c>
      <c r="BL15" s="95">
        <v>13518.747099999999</v>
      </c>
      <c r="BM15" s="95">
        <v>-878.34880000000135</v>
      </c>
      <c r="BN15" s="104">
        <v>6222.2787000000017</v>
      </c>
      <c r="BO15" s="95">
        <v>-7926.5937999999996</v>
      </c>
      <c r="BP15" s="105">
        <v>23852.226700000007</v>
      </c>
      <c r="BQ15" s="95">
        <v>2034.2246999999982</v>
      </c>
      <c r="BR15" s="95">
        <v>2808.4054999999998</v>
      </c>
      <c r="BS15" s="104">
        <v>20768.263100000007</v>
      </c>
      <c r="BT15" s="95">
        <v>23469.220700000005</v>
      </c>
      <c r="BU15" s="95">
        <v>-4510.0093999999981</v>
      </c>
      <c r="BV15" s="95">
        <v>25539.296000000009</v>
      </c>
      <c r="BW15" s="95">
        <v>13233.046799999996</v>
      </c>
      <c r="BX15" s="104">
        <v>57731.554100000016</v>
      </c>
      <c r="BY15" s="95">
        <v>10771.822900000001</v>
      </c>
      <c r="BZ15" s="95">
        <v>-1452.5135</v>
      </c>
      <c r="CA15" s="95">
        <v>-1706.1</v>
      </c>
      <c r="CB15" s="129">
        <v>-3162.4885999999992</v>
      </c>
      <c r="CC15" s="130">
        <v>4450.693500000003</v>
      </c>
    </row>
    <row r="16" spans="1:81" ht="15" customHeight="1">
      <c r="A16" s="70" t="s">
        <v>58</v>
      </c>
      <c r="B16" s="74" t="s">
        <v>64</v>
      </c>
      <c r="C16" s="74" t="s">
        <v>64</v>
      </c>
      <c r="D16" s="74" t="s">
        <v>64</v>
      </c>
      <c r="E16" s="74" t="s">
        <v>64</v>
      </c>
      <c r="F16" s="75" t="s">
        <v>64</v>
      </c>
      <c r="G16" s="74" t="s">
        <v>64</v>
      </c>
      <c r="H16" s="74" t="s">
        <v>64</v>
      </c>
      <c r="I16" s="74" t="s">
        <v>64</v>
      </c>
      <c r="J16" s="74" t="s">
        <v>64</v>
      </c>
      <c r="K16" s="75" t="s">
        <v>64</v>
      </c>
      <c r="L16" s="74" t="s">
        <v>64</v>
      </c>
      <c r="M16" s="74" t="s">
        <v>64</v>
      </c>
      <c r="N16" s="74" t="s">
        <v>64</v>
      </c>
      <c r="O16" s="74" t="s">
        <v>64</v>
      </c>
      <c r="P16" s="75" t="s">
        <v>64</v>
      </c>
      <c r="Q16" s="74" t="s">
        <v>64</v>
      </c>
      <c r="R16" s="74" t="s">
        <v>64</v>
      </c>
      <c r="S16" s="74" t="s">
        <v>64</v>
      </c>
      <c r="T16" s="74" t="s">
        <v>64</v>
      </c>
      <c r="U16" s="75" t="s">
        <v>64</v>
      </c>
      <c r="V16" s="74" t="s">
        <v>64</v>
      </c>
      <c r="W16" s="74" t="s">
        <v>64</v>
      </c>
      <c r="X16" s="74" t="s">
        <v>64</v>
      </c>
      <c r="Y16" s="74" t="s">
        <v>64</v>
      </c>
      <c r="Z16" s="75" t="s">
        <v>64</v>
      </c>
      <c r="AA16" s="74" t="s">
        <v>64</v>
      </c>
      <c r="AB16" s="74" t="s">
        <v>64</v>
      </c>
      <c r="AC16" s="74" t="s">
        <v>64</v>
      </c>
      <c r="AD16" s="74" t="s">
        <v>64</v>
      </c>
      <c r="AE16" s="75" t="s">
        <v>64</v>
      </c>
      <c r="AF16" s="74" t="s">
        <v>64</v>
      </c>
      <c r="AG16" s="74" t="s">
        <v>64</v>
      </c>
      <c r="AH16" s="74" t="s">
        <v>64</v>
      </c>
      <c r="AI16" s="74" t="s">
        <v>64</v>
      </c>
      <c r="AJ16" s="75" t="s">
        <v>64</v>
      </c>
      <c r="AK16" s="99">
        <v>-1504.6947999999995</v>
      </c>
      <c r="AL16" s="99">
        <v>4998.1921999999995</v>
      </c>
      <c r="AM16" s="99">
        <v>13211.025799999999</v>
      </c>
      <c r="AN16" s="99">
        <v>9204.6754000000001</v>
      </c>
      <c r="AO16" s="100">
        <v>25909.1986</v>
      </c>
      <c r="AP16" s="99">
        <v>-7415.8870999999936</v>
      </c>
      <c r="AQ16" s="99">
        <v>9974.6134000000038</v>
      </c>
      <c r="AR16" s="99">
        <v>17307.715700000004</v>
      </c>
      <c r="AS16" s="99">
        <v>37940.339199999995</v>
      </c>
      <c r="AT16" s="100">
        <v>57806.781200000012</v>
      </c>
      <c r="AU16" s="99">
        <v>11358.941199999997</v>
      </c>
      <c r="AV16" s="99">
        <v>-8044.1356000000023</v>
      </c>
      <c r="AW16" s="99">
        <v>15670.057799999999</v>
      </c>
      <c r="AX16" s="99">
        <v>6631.5051999999978</v>
      </c>
      <c r="AY16" s="100">
        <v>25616.368599999994</v>
      </c>
      <c r="AZ16" s="106">
        <v>10461.066599999998</v>
      </c>
      <c r="BA16" s="106">
        <v>14538.260000000002</v>
      </c>
      <c r="BB16" s="106">
        <v>10385.611899999996</v>
      </c>
      <c r="BC16" s="106">
        <v>9968.8844999999965</v>
      </c>
      <c r="BD16" s="100">
        <v>45353.822999999989</v>
      </c>
      <c r="BE16" s="106">
        <v>-2001.5750999999991</v>
      </c>
      <c r="BF16" s="106">
        <v>-1884.3991999999976</v>
      </c>
      <c r="BG16" s="106">
        <v>-2310.3864999999969</v>
      </c>
      <c r="BH16" s="106">
        <v>3197.3294999999985</v>
      </c>
      <c r="BI16" s="100">
        <v>-2999.0312999999946</v>
      </c>
      <c r="BJ16" s="106">
        <v>-9136.6784999999963</v>
      </c>
      <c r="BK16" s="106">
        <v>2615.6150000000016</v>
      </c>
      <c r="BL16" s="106">
        <v>13138.918399999999</v>
      </c>
      <c r="BM16" s="106">
        <v>-1241.5991000000013</v>
      </c>
      <c r="BN16" s="100">
        <v>5376.2558000000026</v>
      </c>
      <c r="BO16" s="106">
        <v>-8252.1836999999996</v>
      </c>
      <c r="BP16" s="106">
        <v>23614.662500000006</v>
      </c>
      <c r="BQ16" s="106">
        <v>1778.6258999999982</v>
      </c>
      <c r="BR16" s="106">
        <v>2859.3078999999998</v>
      </c>
      <c r="BS16" s="100">
        <v>20000.412600000003</v>
      </c>
      <c r="BT16" s="95">
        <v>22603.895700000005</v>
      </c>
      <c r="BU16" s="95">
        <v>-5375.6468999999979</v>
      </c>
      <c r="BV16" s="95">
        <v>24594.134800000011</v>
      </c>
      <c r="BW16" s="95">
        <v>12050.928799999996</v>
      </c>
      <c r="BX16" s="104">
        <v>53873.31240000001</v>
      </c>
      <c r="BY16" s="106">
        <v>10612.117900000001</v>
      </c>
      <c r="BZ16" s="106">
        <v>-1583.1714999999999</v>
      </c>
      <c r="CA16" s="106">
        <v>-1927.8</v>
      </c>
      <c r="CB16" s="133">
        <v>-3174.6887999999994</v>
      </c>
      <c r="CC16" s="130">
        <v>3926.448600000002</v>
      </c>
    </row>
    <row r="17" spans="1:81" ht="15" customHeight="1">
      <c r="A17" s="70" t="s">
        <v>59</v>
      </c>
      <c r="B17" s="74" t="s">
        <v>64</v>
      </c>
      <c r="C17" s="74" t="s">
        <v>64</v>
      </c>
      <c r="D17" s="74" t="s">
        <v>64</v>
      </c>
      <c r="E17" s="74" t="s">
        <v>64</v>
      </c>
      <c r="F17" s="75" t="s">
        <v>64</v>
      </c>
      <c r="G17" s="74" t="s">
        <v>64</v>
      </c>
      <c r="H17" s="74" t="s">
        <v>64</v>
      </c>
      <c r="I17" s="74" t="s">
        <v>64</v>
      </c>
      <c r="J17" s="74" t="s">
        <v>64</v>
      </c>
      <c r="K17" s="75" t="s">
        <v>64</v>
      </c>
      <c r="L17" s="74" t="s">
        <v>64</v>
      </c>
      <c r="M17" s="74" t="s">
        <v>64</v>
      </c>
      <c r="N17" s="74" t="s">
        <v>64</v>
      </c>
      <c r="O17" s="74" t="s">
        <v>64</v>
      </c>
      <c r="P17" s="75" t="s">
        <v>64</v>
      </c>
      <c r="Q17" s="74" t="s">
        <v>64</v>
      </c>
      <c r="R17" s="74" t="s">
        <v>64</v>
      </c>
      <c r="S17" s="74" t="s">
        <v>64</v>
      </c>
      <c r="T17" s="74" t="s">
        <v>64</v>
      </c>
      <c r="U17" s="75" t="s">
        <v>64</v>
      </c>
      <c r="V17" s="74" t="s">
        <v>64</v>
      </c>
      <c r="W17" s="74" t="s">
        <v>64</v>
      </c>
      <c r="X17" s="74" t="s">
        <v>64</v>
      </c>
      <c r="Y17" s="74" t="s">
        <v>64</v>
      </c>
      <c r="Z17" s="75" t="s">
        <v>64</v>
      </c>
      <c r="AA17" s="74" t="s">
        <v>64</v>
      </c>
      <c r="AB17" s="74" t="s">
        <v>64</v>
      </c>
      <c r="AC17" s="74" t="s">
        <v>64</v>
      </c>
      <c r="AD17" s="74" t="s">
        <v>64</v>
      </c>
      <c r="AE17" s="75" t="s">
        <v>64</v>
      </c>
      <c r="AF17" s="74" t="s">
        <v>64</v>
      </c>
      <c r="AG17" s="74" t="s">
        <v>64</v>
      </c>
      <c r="AH17" s="74" t="s">
        <v>64</v>
      </c>
      <c r="AI17" s="74" t="s">
        <v>64</v>
      </c>
      <c r="AJ17" s="75" t="s">
        <v>64</v>
      </c>
      <c r="AK17" s="99">
        <v>180.03309999999999</v>
      </c>
      <c r="AL17" s="99">
        <v>165.68330000000003</v>
      </c>
      <c r="AM17" s="99">
        <v>476.26600000000002</v>
      </c>
      <c r="AN17" s="99">
        <v>578.75819999999999</v>
      </c>
      <c r="AO17" s="100">
        <v>1400.7406000000001</v>
      </c>
      <c r="AP17" s="99">
        <v>820.83970000000022</v>
      </c>
      <c r="AQ17" s="99">
        <v>836.30449999999996</v>
      </c>
      <c r="AR17" s="99">
        <v>2510.8235</v>
      </c>
      <c r="AS17" s="99">
        <v>1992.4920999999999</v>
      </c>
      <c r="AT17" s="100">
        <v>6160.4598000000005</v>
      </c>
      <c r="AU17" s="99">
        <v>736.62160000000017</v>
      </c>
      <c r="AV17" s="99">
        <v>928.41499999999985</v>
      </c>
      <c r="AW17" s="99">
        <v>1225.6377</v>
      </c>
      <c r="AX17" s="99">
        <v>-507.27979999999997</v>
      </c>
      <c r="AY17" s="100">
        <v>2383.3944999999999</v>
      </c>
      <c r="AZ17" s="106">
        <v>401.90440000000001</v>
      </c>
      <c r="BA17" s="106">
        <v>462.8254</v>
      </c>
      <c r="BB17" s="106">
        <v>708.84149999999977</v>
      </c>
      <c r="BC17" s="106">
        <v>771.87009999999975</v>
      </c>
      <c r="BD17" s="100">
        <v>2345.4413999999997</v>
      </c>
      <c r="BE17" s="106">
        <v>677.42400000000009</v>
      </c>
      <c r="BF17" s="106">
        <v>761.61080000000004</v>
      </c>
      <c r="BG17" s="106">
        <v>798.03910000000008</v>
      </c>
      <c r="BH17" s="106">
        <v>544.0788</v>
      </c>
      <c r="BI17" s="100">
        <v>2781.1527000000006</v>
      </c>
      <c r="BJ17" s="106">
        <v>-101.83119999999997</v>
      </c>
      <c r="BK17" s="106">
        <v>204.77510000000001</v>
      </c>
      <c r="BL17" s="106">
        <v>379.82869999999997</v>
      </c>
      <c r="BM17" s="106">
        <v>363.25029999999992</v>
      </c>
      <c r="BN17" s="100">
        <v>846.02289999999994</v>
      </c>
      <c r="BO17" s="106">
        <v>325.5899</v>
      </c>
      <c r="BP17" s="106">
        <v>237.56419999999994</v>
      </c>
      <c r="BQ17" s="106">
        <v>255.59880000000001</v>
      </c>
      <c r="BR17" s="106">
        <v>-50.90239999999995</v>
      </c>
      <c r="BS17" s="100">
        <v>767.85050000000001</v>
      </c>
      <c r="BT17" s="95">
        <v>865.3249999999997</v>
      </c>
      <c r="BU17" s="95">
        <v>865.63750000000005</v>
      </c>
      <c r="BV17" s="95">
        <v>945.16120000000012</v>
      </c>
      <c r="BW17" s="95">
        <v>1182.1179999999999</v>
      </c>
      <c r="BX17" s="104">
        <v>3858.2416999999996</v>
      </c>
      <c r="BY17" s="106">
        <v>159.70499999999998</v>
      </c>
      <c r="BZ17" s="106">
        <v>130.65800000000002</v>
      </c>
      <c r="CA17" s="106">
        <v>221.7</v>
      </c>
      <c r="CB17" s="133">
        <v>12.200199999999997</v>
      </c>
      <c r="CC17" s="130">
        <v>524.24490000000003</v>
      </c>
    </row>
    <row r="18" spans="1:81" ht="15" customHeight="1">
      <c r="A18" s="31" t="s">
        <v>62</v>
      </c>
      <c r="B18" s="57">
        <v>-1642.5733742999998</v>
      </c>
      <c r="C18" s="57">
        <v>75.3799451</v>
      </c>
      <c r="D18" s="68">
        <v>1880.8890784000002</v>
      </c>
      <c r="E18" s="57">
        <v>470.20456560000002</v>
      </c>
      <c r="F18" s="69">
        <v>783.90021480000041</v>
      </c>
      <c r="G18" s="57">
        <v>22553.542426500004</v>
      </c>
      <c r="H18" s="57">
        <v>-492.13525970000012</v>
      </c>
      <c r="I18" s="57">
        <v>829.92888540000001</v>
      </c>
      <c r="J18" s="57">
        <v>-13240.93216</v>
      </c>
      <c r="K18" s="56">
        <v>9650.4038922000036</v>
      </c>
      <c r="L18" s="57">
        <v>9709.7702286000003</v>
      </c>
      <c r="M18" s="44">
        <v>682.35094700000013</v>
      </c>
      <c r="N18" s="57">
        <v>-1341.8060390000001</v>
      </c>
      <c r="O18" s="57">
        <v>5136.6667000000016</v>
      </c>
      <c r="P18" s="55">
        <v>14186.981836600002</v>
      </c>
      <c r="Q18" s="57">
        <v>16698.042477200004</v>
      </c>
      <c r="R18" s="57">
        <v>138.64479979999996</v>
      </c>
      <c r="S18" s="57">
        <v>-2091.2482</v>
      </c>
      <c r="T18" s="57">
        <v>-2255.1524229999968</v>
      </c>
      <c r="U18" s="43">
        <v>12490.286654000007</v>
      </c>
      <c r="V18" s="57">
        <v>5679.4701000000023</v>
      </c>
      <c r="W18" s="57">
        <v>-3271.7078999999999</v>
      </c>
      <c r="X18" s="57">
        <v>-1109.3420999999998</v>
      </c>
      <c r="Y18" s="57">
        <v>-1413.8321999999989</v>
      </c>
      <c r="Z18" s="43">
        <v>-115.41210000000008</v>
      </c>
      <c r="AA18" s="57">
        <v>9406.5490999999965</v>
      </c>
      <c r="AB18" s="57">
        <v>7579.8094999999994</v>
      </c>
      <c r="AC18" s="57">
        <v>4474.5774000000001</v>
      </c>
      <c r="AD18" s="57">
        <v>36115.234299999996</v>
      </c>
      <c r="AE18" s="43">
        <v>57576.170300000013</v>
      </c>
      <c r="AF18" s="57">
        <v>-5968.6422999999995</v>
      </c>
      <c r="AG18" s="57">
        <v>4176.3197999999984</v>
      </c>
      <c r="AH18" s="57">
        <v>6300.9576999999999</v>
      </c>
      <c r="AI18" s="57">
        <v>-12964.312199999993</v>
      </c>
      <c r="AJ18" s="43">
        <v>-8455.676999999996</v>
      </c>
      <c r="AK18" s="99">
        <v>-4141.8961000000008</v>
      </c>
      <c r="AL18" s="99">
        <v>2781.0036999999998</v>
      </c>
      <c r="AM18" s="99">
        <v>3342.357</v>
      </c>
      <c r="AN18" s="99">
        <v>1180.5081</v>
      </c>
      <c r="AO18" s="100">
        <v>3161.9726999999993</v>
      </c>
      <c r="AP18" s="99">
        <v>5657.2277000000013</v>
      </c>
      <c r="AQ18" s="99">
        <v>2461.5551</v>
      </c>
      <c r="AR18" s="99">
        <v>4846.7317999999996</v>
      </c>
      <c r="AS18" s="99">
        <v>-6005.1826000000028</v>
      </c>
      <c r="AT18" s="100">
        <v>6960.3319999999976</v>
      </c>
      <c r="AU18" s="99">
        <v>3629.6095999999989</v>
      </c>
      <c r="AV18" s="99">
        <v>3962.2852000000007</v>
      </c>
      <c r="AW18" s="99">
        <v>12249.840900000001</v>
      </c>
      <c r="AX18" s="99">
        <v>29809.951100000002</v>
      </c>
      <c r="AY18" s="100">
        <v>49651.686800000003</v>
      </c>
      <c r="AZ18" s="95">
        <v>6654.8942999999999</v>
      </c>
      <c r="BA18" s="95">
        <v>13559.137099999998</v>
      </c>
      <c r="BB18" s="95">
        <v>8306.4442999999992</v>
      </c>
      <c r="BC18" s="95">
        <v>-13750.302600000003</v>
      </c>
      <c r="BD18" s="104">
        <v>14770.173099999996</v>
      </c>
      <c r="BE18" s="95">
        <f>BE19+BE20</f>
        <v>-1552.9333999999997</v>
      </c>
      <c r="BF18" s="95">
        <f t="shared" ref="BF18:BH18" si="3">BF19+BF20</f>
        <v>24724.141599999992</v>
      </c>
      <c r="BG18" s="95">
        <f t="shared" si="3"/>
        <v>17535.699900000003</v>
      </c>
      <c r="BH18" s="95">
        <f t="shared" si="3"/>
        <v>-1181.2063000000007</v>
      </c>
      <c r="BI18" s="104">
        <v>39525.701800000003</v>
      </c>
      <c r="BJ18" s="95">
        <v>2765.1918000000001</v>
      </c>
      <c r="BK18" s="95">
        <v>27366.952199999996</v>
      </c>
      <c r="BL18" s="95">
        <v>19861.654200000001</v>
      </c>
      <c r="BM18" s="95">
        <v>-4158.3741999999966</v>
      </c>
      <c r="BN18" s="104">
        <v>45835.423999999999</v>
      </c>
      <c r="BO18" s="95">
        <v>4336.2402999999995</v>
      </c>
      <c r="BP18" s="95">
        <v>19230.438799999996</v>
      </c>
      <c r="BQ18" s="95">
        <v>14345.416700000003</v>
      </c>
      <c r="BR18" s="95">
        <v>10228.950199999994</v>
      </c>
      <c r="BS18" s="104">
        <v>48141.045999999988</v>
      </c>
      <c r="BT18" s="95">
        <v>12625.111700000005</v>
      </c>
      <c r="BU18" s="95">
        <v>24234.293800000007</v>
      </c>
      <c r="BV18" s="95">
        <v>13943.907500000003</v>
      </c>
      <c r="BW18" s="95">
        <v>6652.3256999999976</v>
      </c>
      <c r="BX18" s="104">
        <v>57455.63870000001</v>
      </c>
      <c r="BY18" s="95">
        <v>9385.366799999998</v>
      </c>
      <c r="BZ18" s="95">
        <v>21423.921499999997</v>
      </c>
      <c r="CA18" s="95">
        <v>27632.7</v>
      </c>
      <c r="CB18" s="129">
        <v>59981.169999999991</v>
      </c>
      <c r="CC18" s="130">
        <v>118423.15059999998</v>
      </c>
    </row>
    <row r="19" spans="1:81" ht="15" customHeight="1">
      <c r="A19" s="71" t="s">
        <v>61</v>
      </c>
      <c r="B19" s="74" t="s">
        <v>64</v>
      </c>
      <c r="C19" s="74" t="s">
        <v>64</v>
      </c>
      <c r="D19" s="74" t="s">
        <v>64</v>
      </c>
      <c r="E19" s="74" t="s">
        <v>64</v>
      </c>
      <c r="F19" s="75" t="s">
        <v>64</v>
      </c>
      <c r="G19" s="74" t="s">
        <v>64</v>
      </c>
      <c r="H19" s="74" t="s">
        <v>64</v>
      </c>
      <c r="I19" s="74" t="s">
        <v>64</v>
      </c>
      <c r="J19" s="74" t="s">
        <v>64</v>
      </c>
      <c r="K19" s="75" t="s">
        <v>64</v>
      </c>
      <c r="L19" s="74" t="s">
        <v>64</v>
      </c>
      <c r="M19" s="74" t="s">
        <v>64</v>
      </c>
      <c r="N19" s="74" t="s">
        <v>64</v>
      </c>
      <c r="O19" s="74" t="s">
        <v>64</v>
      </c>
      <c r="P19" s="75" t="s">
        <v>64</v>
      </c>
      <c r="Q19" s="74" t="s">
        <v>64</v>
      </c>
      <c r="R19" s="74" t="s">
        <v>64</v>
      </c>
      <c r="S19" s="74" t="s">
        <v>64</v>
      </c>
      <c r="T19" s="74" t="s">
        <v>64</v>
      </c>
      <c r="U19" s="75" t="s">
        <v>64</v>
      </c>
      <c r="V19" s="74" t="s">
        <v>64</v>
      </c>
      <c r="W19" s="74" t="s">
        <v>64</v>
      </c>
      <c r="X19" s="74" t="s">
        <v>64</v>
      </c>
      <c r="Y19" s="74" t="s">
        <v>64</v>
      </c>
      <c r="Z19" s="75" t="s">
        <v>64</v>
      </c>
      <c r="AA19" s="74" t="s">
        <v>64</v>
      </c>
      <c r="AB19" s="74" t="s">
        <v>64</v>
      </c>
      <c r="AC19" s="74" t="s">
        <v>64</v>
      </c>
      <c r="AD19" s="74" t="s">
        <v>64</v>
      </c>
      <c r="AE19" s="75" t="s">
        <v>64</v>
      </c>
      <c r="AF19" s="74" t="s">
        <v>64</v>
      </c>
      <c r="AG19" s="74" t="s">
        <v>64</v>
      </c>
      <c r="AH19" s="74" t="s">
        <v>64</v>
      </c>
      <c r="AI19" s="74" t="s">
        <v>64</v>
      </c>
      <c r="AJ19" s="75" t="s">
        <v>64</v>
      </c>
      <c r="AK19" s="99">
        <v>-2921.4691000000003</v>
      </c>
      <c r="AL19" s="99">
        <v>2655.0039999999999</v>
      </c>
      <c r="AM19" s="99">
        <v>2027.7393</v>
      </c>
      <c r="AN19" s="99">
        <v>2780.8024</v>
      </c>
      <c r="AO19" s="100">
        <v>4542.0765999999994</v>
      </c>
      <c r="AP19" s="99">
        <v>1611.7671000000005</v>
      </c>
      <c r="AQ19" s="99">
        <v>2221.8573999999999</v>
      </c>
      <c r="AR19" s="99">
        <v>2186.2983999999997</v>
      </c>
      <c r="AS19" s="99">
        <v>-4921.8894000000028</v>
      </c>
      <c r="AT19" s="100">
        <v>1098.0334999999968</v>
      </c>
      <c r="AU19" s="99">
        <v>-2949.7740000000013</v>
      </c>
      <c r="AV19" s="99">
        <v>5003.569300000001</v>
      </c>
      <c r="AW19" s="99">
        <v>9574.1990000000005</v>
      </c>
      <c r="AX19" s="99">
        <v>3611.9636999999989</v>
      </c>
      <c r="AY19" s="100">
        <v>15239.957999999999</v>
      </c>
      <c r="AZ19" s="106">
        <v>5581.1572999999989</v>
      </c>
      <c r="BA19" s="106">
        <v>7020.3368999999993</v>
      </c>
      <c r="BB19" s="106">
        <v>5342.7998999999991</v>
      </c>
      <c r="BC19" s="106">
        <v>-16701.283200000002</v>
      </c>
      <c r="BD19" s="100">
        <v>1243.0108999999939</v>
      </c>
      <c r="BE19" s="106">
        <v>463.48350000000005</v>
      </c>
      <c r="BF19" s="106">
        <v>4564.7200999999986</v>
      </c>
      <c r="BG19" s="106">
        <v>8741.9070000000029</v>
      </c>
      <c r="BH19" s="106">
        <v>4976.233299999999</v>
      </c>
      <c r="BI19" s="100">
        <v>18746.3439</v>
      </c>
      <c r="BJ19" s="106">
        <v>-308.13289999999967</v>
      </c>
      <c r="BK19" s="106">
        <v>7667.6233999999995</v>
      </c>
      <c r="BL19" s="106">
        <v>10541.606399999999</v>
      </c>
      <c r="BM19" s="106">
        <v>1877.6471000000006</v>
      </c>
      <c r="BN19" s="100">
        <v>19778.743999999999</v>
      </c>
      <c r="BO19" s="106">
        <v>154.94840000000036</v>
      </c>
      <c r="BP19" s="106">
        <v>8685.6580999999969</v>
      </c>
      <c r="BQ19" s="106">
        <v>12343.168600000003</v>
      </c>
      <c r="BR19" s="106">
        <v>14289.233999999995</v>
      </c>
      <c r="BS19" s="100">
        <v>35473.009099999996</v>
      </c>
      <c r="BT19" s="95">
        <v>1607.1282000000006</v>
      </c>
      <c r="BU19" s="95">
        <v>14988.326600000004</v>
      </c>
      <c r="BV19" s="95">
        <v>8793.3625000000047</v>
      </c>
      <c r="BW19" s="95">
        <v>10187.749099999999</v>
      </c>
      <c r="BX19" s="104">
        <v>35576.566400000003</v>
      </c>
      <c r="BY19" s="106">
        <v>6185.5002999999979</v>
      </c>
      <c r="BZ19" s="106">
        <v>5434.8466999999955</v>
      </c>
      <c r="CA19" s="106">
        <v>15047.9</v>
      </c>
      <c r="CB19" s="133">
        <v>-5867.8767000000007</v>
      </c>
      <c r="CC19" s="130">
        <v>20800.372399999989</v>
      </c>
    </row>
    <row r="20" spans="1:81" ht="15" customHeight="1">
      <c r="A20" s="73" t="s">
        <v>63</v>
      </c>
      <c r="B20" s="76" t="s">
        <v>64</v>
      </c>
      <c r="C20" s="76" t="s">
        <v>64</v>
      </c>
      <c r="D20" s="76" t="s">
        <v>64</v>
      </c>
      <c r="E20" s="76" t="s">
        <v>64</v>
      </c>
      <c r="F20" s="77" t="s">
        <v>64</v>
      </c>
      <c r="G20" s="76" t="s">
        <v>64</v>
      </c>
      <c r="H20" s="76" t="s">
        <v>64</v>
      </c>
      <c r="I20" s="76" t="s">
        <v>64</v>
      </c>
      <c r="J20" s="76" t="s">
        <v>64</v>
      </c>
      <c r="K20" s="77" t="s">
        <v>64</v>
      </c>
      <c r="L20" s="76" t="s">
        <v>64</v>
      </c>
      <c r="M20" s="76" t="s">
        <v>64</v>
      </c>
      <c r="N20" s="76" t="s">
        <v>64</v>
      </c>
      <c r="O20" s="76" t="s">
        <v>64</v>
      </c>
      <c r="P20" s="77" t="s">
        <v>64</v>
      </c>
      <c r="Q20" s="76" t="s">
        <v>64</v>
      </c>
      <c r="R20" s="76" t="s">
        <v>64</v>
      </c>
      <c r="S20" s="76" t="s">
        <v>64</v>
      </c>
      <c r="T20" s="76" t="s">
        <v>64</v>
      </c>
      <c r="U20" s="77" t="s">
        <v>64</v>
      </c>
      <c r="V20" s="76" t="s">
        <v>64</v>
      </c>
      <c r="W20" s="76" t="s">
        <v>64</v>
      </c>
      <c r="X20" s="76" t="s">
        <v>64</v>
      </c>
      <c r="Y20" s="76" t="s">
        <v>64</v>
      </c>
      <c r="Z20" s="77" t="s">
        <v>64</v>
      </c>
      <c r="AA20" s="76" t="s">
        <v>64</v>
      </c>
      <c r="AB20" s="76" t="s">
        <v>64</v>
      </c>
      <c r="AC20" s="76" t="s">
        <v>64</v>
      </c>
      <c r="AD20" s="76" t="s">
        <v>64</v>
      </c>
      <c r="AE20" s="77" t="s">
        <v>64</v>
      </c>
      <c r="AF20" s="76" t="s">
        <v>64</v>
      </c>
      <c r="AG20" s="76" t="s">
        <v>64</v>
      </c>
      <c r="AH20" s="76" t="s">
        <v>64</v>
      </c>
      <c r="AI20" s="76" t="s">
        <v>64</v>
      </c>
      <c r="AJ20" s="77" t="s">
        <v>64</v>
      </c>
      <c r="AK20" s="101">
        <v>-1220.4270000000004</v>
      </c>
      <c r="AL20" s="101">
        <v>125.99969999999982</v>
      </c>
      <c r="AM20" s="101">
        <v>1314.6177000000002</v>
      </c>
      <c r="AN20" s="101">
        <v>-1600.2943</v>
      </c>
      <c r="AO20" s="102">
        <v>-1380.1039000000003</v>
      </c>
      <c r="AP20" s="101">
        <v>4045.4606000000008</v>
      </c>
      <c r="AQ20" s="101">
        <v>239.6977</v>
      </c>
      <c r="AR20" s="101">
        <v>2660.4334000000003</v>
      </c>
      <c r="AS20" s="101">
        <v>-1083.2931999999998</v>
      </c>
      <c r="AT20" s="102">
        <v>5862.2985000000008</v>
      </c>
      <c r="AU20" s="101">
        <v>6579.3836000000001</v>
      </c>
      <c r="AV20" s="101">
        <v>-1041.2841000000003</v>
      </c>
      <c r="AW20" s="101">
        <v>2675.6419000000005</v>
      </c>
      <c r="AX20" s="101">
        <v>26197.987400000002</v>
      </c>
      <c r="AY20" s="102">
        <v>34411.728800000004</v>
      </c>
      <c r="AZ20" s="107">
        <v>1073.7370000000008</v>
      </c>
      <c r="BA20" s="107">
        <v>6538.8001999999988</v>
      </c>
      <c r="BB20" s="107">
        <v>2963.6444000000001</v>
      </c>
      <c r="BC20" s="107">
        <v>2950.980599999999</v>
      </c>
      <c r="BD20" s="102">
        <v>13527.162199999999</v>
      </c>
      <c r="BE20" s="107">
        <v>-2016.4168999999997</v>
      </c>
      <c r="BF20" s="107">
        <v>20159.421499999993</v>
      </c>
      <c r="BG20" s="107">
        <v>8793.7929000000004</v>
      </c>
      <c r="BH20" s="107">
        <v>-6157.4395999999997</v>
      </c>
      <c r="BI20" s="102">
        <v>20779.357899999995</v>
      </c>
      <c r="BJ20" s="107">
        <v>3073.3246999999997</v>
      </c>
      <c r="BK20" s="107">
        <v>19699.328799999996</v>
      </c>
      <c r="BL20" s="107">
        <v>9320.0478000000021</v>
      </c>
      <c r="BM20" s="107">
        <v>-6036.0212999999967</v>
      </c>
      <c r="BN20" s="102">
        <v>26056.680000000004</v>
      </c>
      <c r="BO20" s="107">
        <v>4181.2918999999993</v>
      </c>
      <c r="BP20" s="107">
        <v>10544.780700000001</v>
      </c>
      <c r="BQ20" s="107">
        <v>2002.2481000000009</v>
      </c>
      <c r="BR20" s="107">
        <v>-4060.2838000000006</v>
      </c>
      <c r="BS20" s="102">
        <v>12668.036899999999</v>
      </c>
      <c r="BT20" s="121">
        <v>11017.983500000004</v>
      </c>
      <c r="BU20" s="121">
        <v>9245.9672000000028</v>
      </c>
      <c r="BV20" s="121">
        <v>5150.5449999999983</v>
      </c>
      <c r="BW20" s="121">
        <v>-3535.423400000001</v>
      </c>
      <c r="BX20" s="122">
        <v>21879.072300000003</v>
      </c>
      <c r="BY20" s="107">
        <v>3199.8664999999996</v>
      </c>
      <c r="BZ20" s="107">
        <v>15989.0748</v>
      </c>
      <c r="CA20" s="107">
        <v>12584.8</v>
      </c>
      <c r="CB20" s="134">
        <v>65849.046699999992</v>
      </c>
      <c r="CC20" s="135">
        <v>97622.778199999986</v>
      </c>
    </row>
    <row r="21" spans="1:81" ht="16.5" customHeight="1">
      <c r="A21" s="11" t="s">
        <v>54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V21" s="33"/>
      <c r="CB21" s="33"/>
      <c r="CC21" s="33"/>
    </row>
    <row r="22" spans="1:81">
      <c r="A22" s="118"/>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row>
    <row r="23" spans="1:81">
      <c r="A23" s="15" t="s">
        <v>42</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CB23" s="139"/>
      <c r="CC23" s="139"/>
    </row>
    <row r="24" spans="1:81" ht="13.5">
      <c r="A24" s="20" t="s">
        <v>11</v>
      </c>
      <c r="B24" s="20"/>
      <c r="C24" s="20"/>
      <c r="D24" s="20"/>
      <c r="E24" s="20"/>
      <c r="F24" s="20"/>
      <c r="G24" s="20"/>
      <c r="H24" s="20"/>
      <c r="I24" s="20"/>
      <c r="J24" s="20"/>
      <c r="K24" s="20"/>
      <c r="L24" s="34"/>
      <c r="M24" s="34"/>
      <c r="N24" s="34"/>
      <c r="O24" s="17"/>
      <c r="P24" s="19"/>
      <c r="Q24" s="19"/>
      <c r="R24" s="35"/>
      <c r="S24" s="36"/>
      <c r="AA24" s="28"/>
      <c r="AB24" s="28"/>
      <c r="AC24" s="28"/>
      <c r="AD24" s="28"/>
      <c r="AE24" s="28"/>
      <c r="AF24" s="36"/>
      <c r="AJ24" s="37"/>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12"/>
      <c r="BP24" s="112"/>
      <c r="BQ24" s="112"/>
      <c r="BT24" s="112"/>
      <c r="BU24" s="112"/>
    </row>
    <row r="25" spans="1:81" ht="13.5">
      <c r="A25" s="20" t="s">
        <v>12</v>
      </c>
      <c r="B25" s="20"/>
      <c r="C25" s="20"/>
      <c r="D25" s="20"/>
      <c r="E25" s="20"/>
      <c r="F25" s="20"/>
      <c r="G25" s="20"/>
      <c r="H25" s="20"/>
      <c r="I25" s="20"/>
      <c r="J25" s="20"/>
      <c r="K25" s="20"/>
      <c r="L25" s="34"/>
      <c r="M25" s="34"/>
      <c r="N25" s="34"/>
      <c r="O25" s="17"/>
      <c r="P25" s="19"/>
      <c r="Q25" s="19"/>
      <c r="R25" s="35"/>
      <c r="S25" s="38"/>
      <c r="T25" s="33"/>
      <c r="U25" s="33"/>
      <c r="AA25" s="28"/>
      <c r="AB25" s="28"/>
      <c r="AC25" s="28"/>
      <c r="AD25" s="28"/>
      <c r="AE25" s="28"/>
      <c r="AF25" s="36"/>
      <c r="AG25" s="33"/>
      <c r="AH25" s="33"/>
      <c r="AI25" s="33"/>
      <c r="AJ25" s="37"/>
      <c r="AZ25" s="80"/>
      <c r="BA25" s="81"/>
      <c r="BB25" s="82"/>
      <c r="BE25" s="80"/>
      <c r="BF25" s="81"/>
      <c r="BG25" s="82"/>
      <c r="BJ25" s="80"/>
      <c r="BK25" s="81"/>
      <c r="BL25" s="82"/>
      <c r="BO25" s="114"/>
      <c r="BP25" s="114"/>
      <c r="BQ25" s="114"/>
      <c r="BT25" s="114"/>
      <c r="BU25" s="114"/>
    </row>
    <row r="26" spans="1:81" ht="13.5">
      <c r="A26" s="20" t="s">
        <v>47</v>
      </c>
      <c r="B26" s="20"/>
      <c r="C26" s="20"/>
      <c r="D26" s="20"/>
      <c r="E26" s="20"/>
      <c r="F26" s="20"/>
      <c r="G26" s="20"/>
      <c r="H26" s="20"/>
      <c r="I26" s="20"/>
      <c r="J26" s="20"/>
      <c r="K26" s="20"/>
      <c r="L26" s="34"/>
      <c r="M26" s="34"/>
      <c r="N26" s="34"/>
      <c r="O26" s="17"/>
      <c r="P26" s="19"/>
      <c r="Q26" s="19"/>
      <c r="R26" s="35"/>
      <c r="S26" s="38"/>
      <c r="T26" s="28"/>
      <c r="U26" s="28"/>
      <c r="AA26" s="28"/>
      <c r="AB26" s="28"/>
      <c r="AC26" s="28"/>
      <c r="AD26" s="39"/>
      <c r="AE26" s="36"/>
      <c r="AF26" s="40"/>
      <c r="AG26" s="39"/>
      <c r="AH26" s="40"/>
      <c r="BO26" s="112"/>
      <c r="BP26" s="112"/>
      <c r="BQ26" s="112"/>
      <c r="BT26" s="112"/>
      <c r="BU26" s="112"/>
    </row>
    <row r="27" spans="1:81" ht="12.75" customHeight="1">
      <c r="A27" s="20" t="s">
        <v>13</v>
      </c>
      <c r="B27" s="20"/>
      <c r="C27" s="20"/>
      <c r="D27" s="20"/>
      <c r="E27" s="20"/>
      <c r="F27" s="20"/>
      <c r="G27" s="20"/>
      <c r="H27" s="20"/>
      <c r="I27" s="20"/>
      <c r="J27" s="20"/>
      <c r="K27" s="20"/>
      <c r="L27" s="35"/>
      <c r="M27" s="35"/>
      <c r="N27" s="35"/>
      <c r="O27" s="17"/>
      <c r="P27" s="41"/>
      <c r="Q27" s="22"/>
      <c r="R27" s="35"/>
      <c r="S27" s="38"/>
      <c r="T27" s="28"/>
      <c r="U27" s="28"/>
      <c r="AA27" s="33"/>
      <c r="AB27" s="33"/>
      <c r="AC27" s="33"/>
      <c r="AD27" s="39"/>
      <c r="AE27" s="36"/>
      <c r="AF27" s="40"/>
      <c r="AG27" s="39"/>
      <c r="AH27" s="40"/>
    </row>
    <row r="28" spans="1:81" ht="21" customHeight="1">
      <c r="A28" s="20"/>
      <c r="B28" s="20"/>
      <c r="C28" s="20"/>
      <c r="D28" s="20"/>
      <c r="E28" s="20"/>
      <c r="F28" s="20"/>
      <c r="G28" s="20"/>
      <c r="H28" s="20"/>
      <c r="I28" s="20"/>
      <c r="J28" s="20"/>
      <c r="K28" s="20"/>
      <c r="L28" s="35"/>
      <c r="M28" s="35"/>
      <c r="N28" s="35"/>
      <c r="O28" s="17"/>
      <c r="P28" s="41"/>
      <c r="Q28" s="22"/>
      <c r="R28" s="35"/>
      <c r="S28" s="38"/>
      <c r="T28" s="28"/>
      <c r="U28" s="28"/>
      <c r="AA28" s="33"/>
      <c r="AB28" s="33"/>
      <c r="AC28" s="33"/>
      <c r="AD28" s="39"/>
      <c r="AE28" s="36"/>
      <c r="AF28" s="40"/>
      <c r="AG28" s="39"/>
      <c r="AH28" s="40"/>
    </row>
    <row r="29" spans="1:81" ht="69.75" customHeight="1">
      <c r="A29" s="137" t="s">
        <v>48</v>
      </c>
      <c r="B29" s="137"/>
      <c r="C29" s="137"/>
      <c r="S29" s="32"/>
      <c r="T29" s="28"/>
      <c r="U29" s="28"/>
      <c r="AA29" s="28"/>
      <c r="AB29" s="28"/>
      <c r="AC29" s="28"/>
      <c r="AD29" s="39"/>
      <c r="AE29" s="36"/>
      <c r="AF29" s="40"/>
      <c r="AG29" s="39"/>
      <c r="AH29" s="40"/>
      <c r="BA29" s="50"/>
      <c r="BB29" s="50"/>
      <c r="BF29" s="50"/>
      <c r="BG29" s="50"/>
      <c r="BK29" s="50"/>
      <c r="BL29" s="50"/>
      <c r="BO29" s="112"/>
      <c r="BP29" s="112"/>
      <c r="BQ29" s="112"/>
      <c r="BT29" s="112"/>
      <c r="BU29" s="112"/>
    </row>
    <row r="30" spans="1:81" ht="27" customHeight="1">
      <c r="A30" s="138" t="s">
        <v>49</v>
      </c>
      <c r="B30" s="138"/>
      <c r="C30" s="138"/>
      <c r="AA30" s="42"/>
      <c r="AB30" s="42"/>
      <c r="AC30" s="42"/>
      <c r="AD30" s="39"/>
      <c r="AE30" s="36"/>
      <c r="AF30" s="40"/>
      <c r="AG30" s="39"/>
      <c r="AH30" s="40"/>
      <c r="BA30" s="81"/>
      <c r="BB30" s="82"/>
      <c r="BF30" s="81"/>
      <c r="BG30" s="82"/>
      <c r="BK30" s="81"/>
      <c r="BL30" s="82"/>
      <c r="BO30" s="114"/>
      <c r="BP30" s="114"/>
      <c r="BQ30" s="114"/>
      <c r="BT30" s="114"/>
      <c r="BU30" s="114"/>
    </row>
    <row r="31" spans="1:81">
      <c r="A31" s="63"/>
      <c r="B31" s="53"/>
      <c r="BA31" s="83"/>
      <c r="BB31" s="83"/>
      <c r="BF31" s="83"/>
      <c r="BG31" s="83"/>
      <c r="BK31" s="83"/>
      <c r="BL31" s="83"/>
      <c r="BO31" s="115"/>
      <c r="BP31" s="115"/>
      <c r="BQ31" s="115"/>
      <c r="BT31" s="115"/>
      <c r="BU31" s="115"/>
    </row>
    <row r="32" spans="1:81">
      <c r="B32" s="53"/>
    </row>
  </sheetData>
  <mergeCells count="2">
    <mergeCell ref="A29:C29"/>
    <mergeCell ref="A30:C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pane xSplit="1" ySplit="5" topLeftCell="B6" activePane="bottomRight" state="frozen"/>
      <selection pane="topRight" activeCell="B1" sqref="B1"/>
      <selection pane="bottomLeft" activeCell="A6" sqref="A6"/>
      <selection pane="bottomRight" activeCell="Q5" sqref="Q5:Q20"/>
    </sheetView>
  </sheetViews>
  <sheetFormatPr defaultColWidth="9.140625" defaultRowHeight="12.75"/>
  <cols>
    <col min="1" max="1" width="46.28515625" style="5" customWidth="1"/>
    <col min="2" max="2" width="9.140625" style="2" bestFit="1" customWidth="1"/>
    <col min="3" max="3" width="9.140625" style="5" bestFit="1" customWidth="1"/>
    <col min="4" max="10" width="10.7109375" style="5" bestFit="1" customWidth="1"/>
    <col min="11" max="11" width="10.7109375" bestFit="1" customWidth="1"/>
    <col min="12" max="12" width="10.7109375" style="88" bestFit="1" customWidth="1"/>
    <col min="13" max="13" width="9.140625" style="94" bestFit="1" customWidth="1"/>
    <col min="14" max="14" width="10.7109375" style="94" bestFit="1" customWidth="1"/>
    <col min="15" max="15" width="10.7109375" style="111" bestFit="1" customWidth="1"/>
    <col min="16" max="17" width="11.7109375" style="5" customWidth="1"/>
    <col min="18" max="16384" width="9.140625" style="5"/>
  </cols>
  <sheetData>
    <row r="1" spans="1:17" s="2" customFormat="1" ht="15" customHeight="1">
      <c r="A1" s="14" t="s">
        <v>9</v>
      </c>
      <c r="B1" s="1"/>
      <c r="C1" s="1"/>
      <c r="D1" s="1"/>
      <c r="L1" s="84"/>
      <c r="M1" s="90"/>
      <c r="N1" s="90"/>
      <c r="O1" s="111"/>
    </row>
    <row r="2" spans="1:17" s="2" customFormat="1">
      <c r="A2" s="13"/>
      <c r="B2" s="3"/>
      <c r="C2" s="3"/>
      <c r="E2" s="4"/>
      <c r="F2" s="10"/>
      <c r="L2" s="85"/>
      <c r="M2" s="91"/>
      <c r="N2" s="91"/>
      <c r="O2" s="111"/>
    </row>
    <row r="3" spans="1:17">
      <c r="A3" s="62" t="s">
        <v>65</v>
      </c>
      <c r="B3" s="51"/>
      <c r="C3" s="51"/>
      <c r="D3" s="51"/>
      <c r="E3" s="51"/>
      <c r="F3" s="51"/>
      <c r="G3" s="51"/>
      <c r="H3" s="51"/>
      <c r="I3" s="51"/>
      <c r="J3" s="51"/>
      <c r="L3" s="86"/>
      <c r="M3" s="86"/>
      <c r="N3" s="86"/>
    </row>
    <row r="4" spans="1:17">
      <c r="A4" s="27" t="s">
        <v>8</v>
      </c>
      <c r="B4" s="61">
        <v>2009</v>
      </c>
      <c r="C4" s="61">
        <v>2010</v>
      </c>
      <c r="D4" s="61">
        <v>2011</v>
      </c>
      <c r="E4" s="61">
        <v>2012</v>
      </c>
      <c r="F4" s="61">
        <v>2013</v>
      </c>
      <c r="G4" s="61">
        <v>2014</v>
      </c>
      <c r="H4" s="61">
        <v>2015</v>
      </c>
      <c r="I4" s="61">
        <v>2016</v>
      </c>
      <c r="J4" s="61">
        <v>2017</v>
      </c>
      <c r="K4" s="61">
        <v>2018</v>
      </c>
      <c r="L4" s="61">
        <v>2019</v>
      </c>
      <c r="M4" s="92">
        <v>2020</v>
      </c>
      <c r="N4" s="92">
        <v>2021</v>
      </c>
      <c r="O4" s="92">
        <v>2022</v>
      </c>
      <c r="P4" s="61">
        <v>2023</v>
      </c>
      <c r="Q4" s="125" t="s">
        <v>93</v>
      </c>
    </row>
    <row r="5" spans="1:17" s="2" customFormat="1">
      <c r="A5" s="10" t="s">
        <v>7</v>
      </c>
      <c r="B5" s="65">
        <v>666774.60288751172</v>
      </c>
      <c r="C5" s="65">
        <v>865637.6709822244</v>
      </c>
      <c r="D5" s="65">
        <v>1133971.1429444451</v>
      </c>
      <c r="E5" s="65">
        <v>1048227.0454333187</v>
      </c>
      <c r="F5" s="65">
        <v>1039174.152484562</v>
      </c>
      <c r="G5" s="65">
        <v>1836979.9765033391</v>
      </c>
      <c r="H5" s="65">
        <v>1728758.1298636671</v>
      </c>
      <c r="I5" s="103">
        <v>1654009.5297999985</v>
      </c>
      <c r="J5" s="103">
        <v>1990526.4406999999</v>
      </c>
      <c r="K5" s="103">
        <v>1350608.1645</v>
      </c>
      <c r="L5" s="103">
        <v>1367795.3479000004</v>
      </c>
      <c r="M5" s="103">
        <v>583087.56630000018</v>
      </c>
      <c r="N5" s="103">
        <v>1245915.4851999991</v>
      </c>
      <c r="O5" s="103">
        <v>2253367.7227000007</v>
      </c>
      <c r="P5" s="103">
        <v>1902189.0812000008</v>
      </c>
      <c r="Q5" s="127">
        <v>1333818.1693000013</v>
      </c>
    </row>
    <row r="6" spans="1:17" ht="15" customHeight="1">
      <c r="A6" s="60" t="s">
        <v>6</v>
      </c>
      <c r="B6" s="43"/>
      <c r="C6" s="43"/>
      <c r="D6" s="43"/>
      <c r="E6" s="43"/>
      <c r="F6" s="43"/>
      <c r="G6" s="43"/>
      <c r="H6" s="43"/>
      <c r="I6" s="104"/>
      <c r="J6" s="104"/>
      <c r="K6" s="104"/>
      <c r="L6" s="104"/>
      <c r="M6" s="104"/>
      <c r="N6" s="104"/>
      <c r="O6" s="104"/>
      <c r="P6" s="104"/>
      <c r="Q6" s="130"/>
    </row>
    <row r="7" spans="1:17" ht="15" customHeight="1">
      <c r="A7" s="12" t="s">
        <v>5</v>
      </c>
      <c r="B7" s="44">
        <v>351689.65237271169</v>
      </c>
      <c r="C7" s="44">
        <v>606683.70083422435</v>
      </c>
      <c r="D7" s="44">
        <v>786589.62370961497</v>
      </c>
      <c r="E7" s="44">
        <v>772677.49903044361</v>
      </c>
      <c r="F7" s="44">
        <v>750269.50758456206</v>
      </c>
      <c r="G7" s="44">
        <v>1343187.5989033391</v>
      </c>
      <c r="H7" s="44">
        <v>1382913.1712636668</v>
      </c>
      <c r="I7" s="105">
        <v>1416012.4885999993</v>
      </c>
      <c r="J7" s="105">
        <v>1534471.5620999997</v>
      </c>
      <c r="K7" s="105">
        <v>1073295.4412</v>
      </c>
      <c r="L7" s="105">
        <v>959878.46410000068</v>
      </c>
      <c r="M7" s="105">
        <v>332546.3685000001</v>
      </c>
      <c r="N7" s="105">
        <v>1041562.0790999993</v>
      </c>
      <c r="O7" s="105">
        <v>2032184.145800001</v>
      </c>
      <c r="P7" s="105">
        <v>1498823.5917000002</v>
      </c>
      <c r="Q7" s="131">
        <v>1073769.6214000012</v>
      </c>
    </row>
    <row r="8" spans="1:17" ht="15" customHeight="1">
      <c r="A8" s="31" t="s">
        <v>4</v>
      </c>
      <c r="B8" s="44">
        <v>99386.405900000012</v>
      </c>
      <c r="C8" s="44">
        <v>58935.473008799992</v>
      </c>
      <c r="D8" s="44">
        <v>95849.637300000017</v>
      </c>
      <c r="E8" s="44">
        <v>72215.551816574996</v>
      </c>
      <c r="F8" s="44">
        <v>83137.537299999982</v>
      </c>
      <c r="G8" s="44">
        <v>169075.87160000007</v>
      </c>
      <c r="H8" s="44">
        <v>207849.06780000002</v>
      </c>
      <c r="I8" s="105">
        <v>108520.00520000003</v>
      </c>
      <c r="J8" s="105">
        <v>212909.17909999998</v>
      </c>
      <c r="K8" s="105">
        <v>85015.206200000015</v>
      </c>
      <c r="L8" s="105">
        <v>196227.37379999994</v>
      </c>
      <c r="M8" s="105">
        <v>79672.897899999967</v>
      </c>
      <c r="N8" s="105">
        <v>83935.887299999944</v>
      </c>
      <c r="O8" s="105">
        <v>60617.869599999933</v>
      </c>
      <c r="P8" s="105">
        <v>59962.618699999977</v>
      </c>
      <c r="Q8" s="131">
        <v>42547.447000000007</v>
      </c>
    </row>
    <row r="9" spans="1:17" ht="15" customHeight="1">
      <c r="A9" s="12" t="s">
        <v>3</v>
      </c>
      <c r="B9" s="44">
        <v>4193.9268999999995</v>
      </c>
      <c r="C9" s="44">
        <v>-4810.3328000000001</v>
      </c>
      <c r="D9" s="44">
        <v>2759.8940403299994</v>
      </c>
      <c r="E9" s="44">
        <v>16563.224973999997</v>
      </c>
      <c r="F9" s="44">
        <v>11028.610500000003</v>
      </c>
      <c r="G9" s="44">
        <v>15796.290899999993</v>
      </c>
      <c r="H9" s="44">
        <v>17542.490000000005</v>
      </c>
      <c r="I9" s="105">
        <v>3421.6862999999994</v>
      </c>
      <c r="J9" s="105">
        <v>12437.293299999999</v>
      </c>
      <c r="K9" s="105">
        <v>-8237.6905000000024</v>
      </c>
      <c r="L9" s="105">
        <v>2290.6561999999994</v>
      </c>
      <c r="M9" s="105">
        <v>-4795.1919000000007</v>
      </c>
      <c r="N9" s="105">
        <v>2046.1864</v>
      </c>
      <c r="O9" s="105">
        <v>1073.893399999999</v>
      </c>
      <c r="P9" s="105">
        <v>8352.0000999999975</v>
      </c>
      <c r="Q9" s="131">
        <v>3438.5903000000003</v>
      </c>
    </row>
    <row r="10" spans="1:17" ht="15" customHeight="1">
      <c r="A10" s="12" t="s">
        <v>2</v>
      </c>
      <c r="B10" s="44">
        <v>-459.43540000000002</v>
      </c>
      <c r="C10" s="44">
        <v>23026.816647000003</v>
      </c>
      <c r="D10" s="44">
        <v>12228.836000000001</v>
      </c>
      <c r="E10" s="44">
        <v>26369.9801381</v>
      </c>
      <c r="F10" s="44">
        <v>51769.538499999995</v>
      </c>
      <c r="G10" s="44">
        <v>74290.767000000007</v>
      </c>
      <c r="H10" s="44">
        <v>31296.597900000001</v>
      </c>
      <c r="I10" s="105">
        <v>30812.879999999997</v>
      </c>
      <c r="J10" s="105">
        <v>38870.346900000004</v>
      </c>
      <c r="K10" s="105">
        <v>45199.529100000014</v>
      </c>
      <c r="L10" s="105">
        <v>50724.724000000009</v>
      </c>
      <c r="M10" s="105">
        <v>26028.314799999993</v>
      </c>
      <c r="N10" s="105">
        <v>44329.203300000001</v>
      </c>
      <c r="O10" s="105">
        <v>20412.085999999999</v>
      </c>
      <c r="P10" s="105">
        <v>-39359.753500000021</v>
      </c>
      <c r="Q10" s="131">
        <v>47577.565099999993</v>
      </c>
    </row>
    <row r="11" spans="1:17" ht="15" customHeight="1">
      <c r="A11" s="12" t="s">
        <v>1</v>
      </c>
      <c r="B11" s="44">
        <v>49765.014999999999</v>
      </c>
      <c r="C11" s="44">
        <v>66685.384200000015</v>
      </c>
      <c r="D11" s="44">
        <v>146882.62969999999</v>
      </c>
      <c r="E11" s="44">
        <v>41648.26851899999</v>
      </c>
      <c r="F11" s="44">
        <v>17657.999400000008</v>
      </c>
      <c r="G11" s="44">
        <v>55671.517899999992</v>
      </c>
      <c r="H11" s="44">
        <v>21180.52039999999</v>
      </c>
      <c r="I11" s="105">
        <v>29129.946399999972</v>
      </c>
      <c r="J11" s="105">
        <v>64644.048599999995</v>
      </c>
      <c r="K11" s="105">
        <v>86279.942600000009</v>
      </c>
      <c r="L11" s="105">
        <v>48692.535600000017</v>
      </c>
      <c r="M11" s="105">
        <v>78709.198500000013</v>
      </c>
      <c r="N11" s="105">
        <v>25389.077399999984</v>
      </c>
      <c r="O11" s="105">
        <v>35133.718200000003</v>
      </c>
      <c r="P11" s="105">
        <v>199393.83689999994</v>
      </c>
      <c r="Q11" s="131">
        <v>1576.876299999989</v>
      </c>
    </row>
    <row r="12" spans="1:17" ht="15" customHeight="1">
      <c r="A12" s="12" t="s">
        <v>0</v>
      </c>
      <c r="B12" s="44">
        <v>100357.177</v>
      </c>
      <c r="C12" s="44">
        <v>25339.742099999996</v>
      </c>
      <c r="D12" s="44">
        <v>70148.328717900018</v>
      </c>
      <c r="E12" s="44">
        <v>66238.184973699987</v>
      </c>
      <c r="F12" s="44">
        <v>66302.005199999985</v>
      </c>
      <c r="G12" s="44">
        <v>93430.670199999979</v>
      </c>
      <c r="H12" s="44">
        <v>50730.133199999982</v>
      </c>
      <c r="I12" s="105">
        <v>35640.611399999449</v>
      </c>
      <c r="J12" s="105">
        <v>56266.437699999988</v>
      </c>
      <c r="K12" s="105">
        <v>-8595.7140000000327</v>
      </c>
      <c r="L12" s="105">
        <v>47512.156699999992</v>
      </c>
      <c r="M12" s="105">
        <v>31618.155300000009</v>
      </c>
      <c r="N12" s="105">
        <v>-3404.6509999999944</v>
      </c>
      <c r="O12" s="105">
        <v>35036.700599999996</v>
      </c>
      <c r="P12" s="105">
        <v>59829.594500000021</v>
      </c>
      <c r="Q12" s="131">
        <v>42034.225100000003</v>
      </c>
    </row>
    <row r="13" spans="1:17" ht="15" customHeight="1">
      <c r="A13" s="70" t="s">
        <v>56</v>
      </c>
      <c r="B13" s="74" t="s">
        <v>64</v>
      </c>
      <c r="C13" s="74" t="s">
        <v>64</v>
      </c>
      <c r="D13" s="74" t="s">
        <v>64</v>
      </c>
      <c r="E13" s="74" t="s">
        <v>64</v>
      </c>
      <c r="F13" s="74" t="s">
        <v>64</v>
      </c>
      <c r="G13" s="74" t="s">
        <v>64</v>
      </c>
      <c r="H13" s="74" t="s">
        <v>64</v>
      </c>
      <c r="I13" s="106">
        <v>35086.799599999445</v>
      </c>
      <c r="J13" s="106">
        <v>55181.93819999999</v>
      </c>
      <c r="K13" s="106">
        <v>-8897.3547000000326</v>
      </c>
      <c r="L13" s="106">
        <v>45862.74029999999</v>
      </c>
      <c r="M13" s="106">
        <v>31549.303100000005</v>
      </c>
      <c r="N13" s="106">
        <v>-4305.0529999999926</v>
      </c>
      <c r="O13" s="106">
        <v>33001.847099999999</v>
      </c>
      <c r="P13" s="105">
        <v>57495.445800000023</v>
      </c>
      <c r="Q13" s="131">
        <v>40207.049700000003</v>
      </c>
    </row>
    <row r="14" spans="1:17" ht="15" customHeight="1">
      <c r="A14" s="70" t="s">
        <v>57</v>
      </c>
      <c r="B14" s="74" t="s">
        <v>64</v>
      </c>
      <c r="C14" s="74" t="s">
        <v>64</v>
      </c>
      <c r="D14" s="74" t="s">
        <v>64</v>
      </c>
      <c r="E14" s="74" t="s">
        <v>64</v>
      </c>
      <c r="F14" s="74" t="s">
        <v>64</v>
      </c>
      <c r="G14" s="74" t="s">
        <v>64</v>
      </c>
      <c r="H14" s="74" t="s">
        <v>64</v>
      </c>
      <c r="I14" s="106">
        <v>553.81179999999995</v>
      </c>
      <c r="J14" s="106">
        <v>1084.4995000000001</v>
      </c>
      <c r="K14" s="106">
        <v>301.64070000000015</v>
      </c>
      <c r="L14" s="106">
        <v>1649.4163999999998</v>
      </c>
      <c r="M14" s="106">
        <v>68.852200000000067</v>
      </c>
      <c r="N14" s="106">
        <v>900.40200000000004</v>
      </c>
      <c r="O14" s="106">
        <v>2034.8534999999997</v>
      </c>
      <c r="P14" s="105">
        <v>2334.1487000000006</v>
      </c>
      <c r="Q14" s="131">
        <v>1827.1754000000001</v>
      </c>
    </row>
    <row r="15" spans="1:17" ht="15" customHeight="1">
      <c r="A15" s="12" t="s">
        <v>60</v>
      </c>
      <c r="B15" s="44">
        <v>61057.960899999998</v>
      </c>
      <c r="C15" s="44">
        <v>80126.483100000012</v>
      </c>
      <c r="D15" s="44">
        <v>5325.2116399999986</v>
      </c>
      <c r="E15" s="44">
        <v>40024.049327500004</v>
      </c>
      <c r="F15" s="44">
        <v>59124.366099999992</v>
      </c>
      <c r="G15" s="44">
        <v>27951.089699999997</v>
      </c>
      <c r="H15" s="44">
        <v>25701.826300000004</v>
      </c>
      <c r="I15" s="105">
        <v>27309.939200000001</v>
      </c>
      <c r="J15" s="105">
        <v>63967.241000000009</v>
      </c>
      <c r="K15" s="105">
        <v>27999.763099999993</v>
      </c>
      <c r="L15" s="105">
        <v>47699.2644</v>
      </c>
      <c r="M15" s="105">
        <v>-217.87859999999546</v>
      </c>
      <c r="N15" s="105">
        <v>6222.2787000000017</v>
      </c>
      <c r="O15" s="105">
        <v>20768.263100000007</v>
      </c>
      <c r="P15" s="105">
        <v>57731.554100000016</v>
      </c>
      <c r="Q15" s="131">
        <v>4450.693500000003</v>
      </c>
    </row>
    <row r="16" spans="1:17" ht="15" customHeight="1">
      <c r="A16" s="70" t="s">
        <v>58</v>
      </c>
      <c r="B16" s="74" t="s">
        <v>64</v>
      </c>
      <c r="C16" s="74" t="s">
        <v>64</v>
      </c>
      <c r="D16" s="74" t="s">
        <v>64</v>
      </c>
      <c r="E16" s="74" t="s">
        <v>64</v>
      </c>
      <c r="F16" s="74" t="s">
        <v>64</v>
      </c>
      <c r="G16" s="74" t="s">
        <v>64</v>
      </c>
      <c r="H16" s="74" t="s">
        <v>64</v>
      </c>
      <c r="I16" s="106">
        <v>25909.1986</v>
      </c>
      <c r="J16" s="106">
        <v>57806.781200000012</v>
      </c>
      <c r="K16" s="106">
        <v>25616.368599999994</v>
      </c>
      <c r="L16" s="106">
        <v>45353.822999999989</v>
      </c>
      <c r="M16" s="106">
        <v>-2999.0312999999946</v>
      </c>
      <c r="N16" s="106">
        <v>5376.2558000000026</v>
      </c>
      <c r="O16" s="106">
        <v>20000.412600000003</v>
      </c>
      <c r="P16" s="105">
        <v>53873.31240000001</v>
      </c>
      <c r="Q16" s="131">
        <v>3926.448600000002</v>
      </c>
    </row>
    <row r="17" spans="1:17" ht="15" customHeight="1">
      <c r="A17" s="70" t="s">
        <v>59</v>
      </c>
      <c r="B17" s="74" t="s">
        <v>64</v>
      </c>
      <c r="C17" s="74" t="s">
        <v>64</v>
      </c>
      <c r="D17" s="74" t="s">
        <v>64</v>
      </c>
      <c r="E17" s="74" t="s">
        <v>64</v>
      </c>
      <c r="F17" s="74" t="s">
        <v>64</v>
      </c>
      <c r="G17" s="74" t="s">
        <v>64</v>
      </c>
      <c r="H17" s="74" t="s">
        <v>64</v>
      </c>
      <c r="I17" s="106">
        <v>1400.7406000000001</v>
      </c>
      <c r="J17" s="106">
        <v>6160.4598000000005</v>
      </c>
      <c r="K17" s="106">
        <v>2383.3944999999999</v>
      </c>
      <c r="L17" s="106">
        <v>2345.4413999999997</v>
      </c>
      <c r="M17" s="106">
        <v>2781.1527000000006</v>
      </c>
      <c r="N17" s="106">
        <v>846.02289999999994</v>
      </c>
      <c r="O17" s="106">
        <v>767.85050000000001</v>
      </c>
      <c r="P17" s="105">
        <v>3858.2416999999996</v>
      </c>
      <c r="Q17" s="131">
        <v>524.24490000000003</v>
      </c>
    </row>
    <row r="18" spans="1:17" ht="15" customHeight="1">
      <c r="A18" s="31" t="s">
        <v>62</v>
      </c>
      <c r="B18" s="44">
        <v>783.90021480000041</v>
      </c>
      <c r="C18" s="44">
        <v>9650.4038922000036</v>
      </c>
      <c r="D18" s="44">
        <v>14186.981836600002</v>
      </c>
      <c r="E18" s="44">
        <v>12490.286654000007</v>
      </c>
      <c r="F18" s="44">
        <v>-115.41210000000008</v>
      </c>
      <c r="G18" s="44">
        <v>57576.170300000013</v>
      </c>
      <c r="H18" s="44">
        <v>-8455.676999999996</v>
      </c>
      <c r="I18" s="105">
        <v>3161.9726999999993</v>
      </c>
      <c r="J18" s="105">
        <v>6960.3319999999976</v>
      </c>
      <c r="K18" s="105">
        <v>49651.686800000003</v>
      </c>
      <c r="L18" s="105">
        <v>14770.173099999996</v>
      </c>
      <c r="M18" s="105">
        <v>39525.701800000003</v>
      </c>
      <c r="N18" s="105">
        <v>45835.423999999999</v>
      </c>
      <c r="O18" s="105">
        <v>48141.045999999988</v>
      </c>
      <c r="P18" s="105">
        <v>57455.63870000001</v>
      </c>
      <c r="Q18" s="131">
        <v>118423.15059999998</v>
      </c>
    </row>
    <row r="19" spans="1:17" ht="15" customHeight="1">
      <c r="A19" s="71" t="s">
        <v>61</v>
      </c>
      <c r="B19" s="74" t="s">
        <v>64</v>
      </c>
      <c r="C19" s="74" t="s">
        <v>64</v>
      </c>
      <c r="D19" s="74" t="s">
        <v>64</v>
      </c>
      <c r="E19" s="74" t="s">
        <v>64</v>
      </c>
      <c r="F19" s="74" t="s">
        <v>64</v>
      </c>
      <c r="G19" s="74" t="s">
        <v>64</v>
      </c>
      <c r="H19" s="74" t="s">
        <v>64</v>
      </c>
      <c r="I19" s="106">
        <v>4542.0765999999994</v>
      </c>
      <c r="J19" s="106">
        <v>1098.0334999999968</v>
      </c>
      <c r="K19" s="106">
        <v>15239.957999999999</v>
      </c>
      <c r="L19" s="106">
        <v>1243.0108999999939</v>
      </c>
      <c r="M19" s="106">
        <v>18746.3439</v>
      </c>
      <c r="N19" s="106">
        <v>19778.743999999999</v>
      </c>
      <c r="O19" s="106">
        <v>35473.009099999996</v>
      </c>
      <c r="P19" s="105">
        <v>35576.566400000003</v>
      </c>
      <c r="Q19" s="131">
        <v>20800.372399999989</v>
      </c>
    </row>
    <row r="20" spans="1:17" ht="15" customHeight="1">
      <c r="A20" s="73" t="s">
        <v>63</v>
      </c>
      <c r="B20" s="76" t="s">
        <v>64</v>
      </c>
      <c r="C20" s="76" t="s">
        <v>64</v>
      </c>
      <c r="D20" s="76" t="s">
        <v>64</v>
      </c>
      <c r="E20" s="76" t="s">
        <v>64</v>
      </c>
      <c r="F20" s="76" t="s">
        <v>64</v>
      </c>
      <c r="G20" s="76" t="s">
        <v>64</v>
      </c>
      <c r="H20" s="76" t="s">
        <v>64</v>
      </c>
      <c r="I20" s="107">
        <v>-1380.1039000000003</v>
      </c>
      <c r="J20" s="107">
        <v>5862.2985000000008</v>
      </c>
      <c r="K20" s="107">
        <v>34411.728800000004</v>
      </c>
      <c r="L20" s="107">
        <v>13527.162199999999</v>
      </c>
      <c r="M20" s="107">
        <v>20779.357899999995</v>
      </c>
      <c r="N20" s="107">
        <v>26056.680000000004</v>
      </c>
      <c r="O20" s="107">
        <v>12668.036899999999</v>
      </c>
      <c r="P20" s="123">
        <v>21879.072300000003</v>
      </c>
      <c r="Q20" s="136">
        <v>97622.778199999986</v>
      </c>
    </row>
    <row r="21" spans="1:17" ht="15" customHeight="1">
      <c r="A21" s="11" t="s">
        <v>54</v>
      </c>
      <c r="B21" s="106"/>
      <c r="C21" s="106"/>
      <c r="D21" s="106"/>
      <c r="E21" s="106"/>
      <c r="F21" s="106"/>
      <c r="G21" s="106"/>
      <c r="H21" s="106"/>
      <c r="I21" s="106"/>
      <c r="J21" s="106"/>
      <c r="K21" s="106"/>
      <c r="L21" s="106"/>
      <c r="M21" s="106"/>
      <c r="N21" s="106"/>
      <c r="O21" s="117"/>
      <c r="P21" s="106"/>
    </row>
    <row r="22" spans="1:17">
      <c r="A22" s="11"/>
      <c r="B22" s="72"/>
      <c r="C22" s="72"/>
      <c r="D22" s="72"/>
      <c r="E22" s="8"/>
      <c r="F22" s="10"/>
      <c r="L22" s="106"/>
      <c r="M22" s="89"/>
      <c r="N22" s="89"/>
    </row>
    <row r="23" spans="1:17">
      <c r="A23" s="15" t="s">
        <v>10</v>
      </c>
      <c r="B23" s="16"/>
      <c r="C23" s="16"/>
      <c r="D23" s="18"/>
      <c r="E23" s="6"/>
      <c r="G23" s="6"/>
      <c r="H23" s="23"/>
      <c r="I23" s="23"/>
      <c r="J23" s="23"/>
      <c r="L23" s="87"/>
      <c r="M23" s="93"/>
      <c r="N23" s="93"/>
    </row>
    <row r="24" spans="1:17">
      <c r="A24" s="20" t="s">
        <v>11</v>
      </c>
      <c r="B24" s="20"/>
      <c r="C24" s="20"/>
      <c r="D24" s="18"/>
      <c r="F24" s="7"/>
      <c r="G24" s="6"/>
      <c r="H24" s="9"/>
      <c r="I24" s="9"/>
      <c r="J24" s="9"/>
    </row>
    <row r="25" spans="1:17">
      <c r="A25" s="20" t="s">
        <v>12</v>
      </c>
      <c r="B25" s="20"/>
      <c r="C25" s="20"/>
      <c r="D25" s="18"/>
      <c r="E25" s="7"/>
      <c r="G25" s="6"/>
      <c r="H25" s="9"/>
      <c r="I25" s="9"/>
      <c r="J25" s="9"/>
    </row>
    <row r="26" spans="1:17">
      <c r="A26" s="20" t="s">
        <v>47</v>
      </c>
      <c r="B26" s="20"/>
      <c r="C26" s="20"/>
      <c r="D26" s="18"/>
      <c r="E26" s="6"/>
      <c r="G26" s="24"/>
    </row>
    <row r="27" spans="1:17" ht="12.75" customHeight="1">
      <c r="A27" s="20" t="s">
        <v>13</v>
      </c>
      <c r="B27" s="20"/>
      <c r="C27" s="20"/>
      <c r="D27" s="21"/>
      <c r="E27" s="6"/>
      <c r="G27" s="24"/>
    </row>
    <row r="28" spans="1:17" ht="12.75" customHeight="1">
      <c r="A28" s="20"/>
      <c r="B28" s="20"/>
      <c r="C28" s="20"/>
      <c r="D28" s="21"/>
      <c r="E28" s="6"/>
      <c r="G28" s="24"/>
    </row>
    <row r="29" spans="1:17" ht="81" customHeight="1">
      <c r="A29" s="67" t="s">
        <v>55</v>
      </c>
      <c r="E29" s="6"/>
      <c r="G29" s="24"/>
    </row>
    <row r="30" spans="1:17" ht="36.75" customHeight="1">
      <c r="A30" s="66" t="s">
        <v>49</v>
      </c>
      <c r="E30" s="6"/>
      <c r="G30" s="24"/>
    </row>
    <row r="31" spans="1:17">
      <c r="B31" s="5"/>
      <c r="G31" s="24"/>
    </row>
    <row r="32" spans="1:17">
      <c r="B32" s="54"/>
      <c r="C32" s="54"/>
      <c r="D32" s="54"/>
      <c r="E32" s="54"/>
      <c r="F32" s="54"/>
      <c r="G32" s="54"/>
      <c r="H32" s="54"/>
      <c r="I32" s="54"/>
      <c r="J32" s="54"/>
    </row>
    <row r="33" spans="2:10">
      <c r="B33" s="54"/>
      <c r="C33" s="54"/>
      <c r="D33" s="54"/>
      <c r="E33" s="54"/>
      <c r="F33" s="54"/>
      <c r="G33" s="54"/>
      <c r="H33" s="54"/>
      <c r="I33" s="54"/>
      <c r="J33" s="54"/>
    </row>
    <row r="34" spans="2:10">
      <c r="B34" s="54"/>
      <c r="C34" s="54"/>
      <c r="D34" s="54"/>
      <c r="E34" s="54"/>
      <c r="F34" s="54"/>
      <c r="G34" s="54"/>
      <c r="H34" s="54"/>
      <c r="I34" s="54"/>
      <c r="J34" s="54"/>
    </row>
    <row r="35" spans="2:10">
      <c r="B35" s="54"/>
      <c r="C35" s="54"/>
      <c r="D35" s="54"/>
      <c r="E35" s="54"/>
      <c r="F35" s="54"/>
      <c r="G35" s="54"/>
      <c r="H35" s="54"/>
      <c r="I35" s="54"/>
      <c r="J35" s="54"/>
    </row>
    <row r="36" spans="2:10">
      <c r="B36" s="54"/>
      <c r="C36" s="54"/>
      <c r="D36" s="54"/>
      <c r="E36" s="54"/>
      <c r="F36" s="54"/>
      <c r="G36" s="54"/>
      <c r="H36" s="54"/>
      <c r="I36" s="54"/>
      <c r="J36" s="54"/>
    </row>
    <row r="37" spans="2:10">
      <c r="B37" s="54"/>
      <c r="C37" s="54"/>
      <c r="D37" s="54"/>
      <c r="E37" s="54"/>
      <c r="F37" s="54"/>
      <c r="G37" s="54"/>
      <c r="H37" s="54"/>
      <c r="I37" s="54"/>
      <c r="J37" s="5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vt:lpstr>
      <vt:lpstr>ENG (annual)</vt:lpstr>
    </vt:vector>
  </TitlesOfParts>
  <Company>GEOSTAT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nmeskheli</dc:creator>
  <cp:lastModifiedBy>ნინო მაისურაძე</cp:lastModifiedBy>
  <dcterms:created xsi:type="dcterms:W3CDTF">2015-03-10T07:05:23Z</dcterms:created>
  <dcterms:modified xsi:type="dcterms:W3CDTF">2025-03-10T11:36:00Z</dcterms:modified>
</cp:coreProperties>
</file>